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03\"/>
    </mc:Choice>
  </mc:AlternateContent>
  <xr:revisionPtr revIDLastSave="0" documentId="13_ncr:1_{C188C259-29C5-454C-A34C-F8917D60ECD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<sst xmlns="http://schemas.openxmlformats.org/spreadsheetml/2006/main" count="47" uniqueCount="40">
  <si>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</si>
  <si>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</si>
  <si>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</si>
  <si>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</si>
  <si>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</si>
  <si>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</si>
  <si>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</si>
  <si>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</si>
  <si>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</si>
  <si>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</si>
  <si>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</si>
  <si>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</si>
  <si>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</si>
  <si>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</si>
  <si>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</si>
  <si>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</si>
  <si>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</si>
  <si>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</si>
  <si>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</si>
  <si>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</si>
  <si>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</si>
  <si>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</si>
  <si>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</si>
  <si>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</si>
  <si>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</si>
  <si>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</si>
  <si>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</si>
  <si>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</si>
  <si>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</si>
  <si>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</si>
  <si>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</si>
  <si>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405 Blacklake Blvd SW, Olympia, WA 98502-5046</t>
  </si>
  <si>
    <t>DOL Network team (360)664-4904  DLISNetTelSup@dol.wa.gov</t>
  </si>
  <si>
    <t>DOLC2901</t>
  </si>
  <si>
    <t>LCON Ryan Johns	(360) 416-1117	ryanj@co.skagit.wa.us
Backup DOL Network team (360)664-4904 DLISNetTelSup@dol.wa.gov</t>
  </si>
  <si>
    <t>LTS-DOLBLACKLAKE2</t>
  </si>
  <si>
    <t>Install extended handoff per attached site map (LTS-DOLBLK2 - 405 Blacklake.pdf)</t>
  </si>
  <si>
    <t>Install extended handoff per attached site map (DOLC2901 MtVernon.pdf)</t>
  </si>
  <si>
    <t>700 S 2nd St, Ste 201, Mount Vernon, WA 98273-3879</t>
  </si>
  <si>
    <t>Evaluation  Model for Solicitation Number 22-RFQ-003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</si>
</sst>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41" borderId="41" xfId="44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1" zoomScale="80" zoomScaleNormal="80" workbookViewId="0">
      <selection activeCell="P8" sqref="P8"/>
    </sheetView>
  </sheetViews>
  <sheetFormatPr defaultColWidth="8.88671875" defaultRowHeight="15.6" x14ac:dyDescent="0.3"/>
  <cols>
    <col min="1" max="1" width="4.44140625" style="1" bestFit="1" customWidth="1"/>
    <col min="2" max="2" width="36.664062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88671875" style="29" customWidth="1"/>
    <col min="21" max="21" width="9.44140625" style="1" customWidth="1"/>
    <col min="22" max="16384" width="8.88671875" style="1"/>
  </cols>
  <sheetData>
    <row r="1" spans="1:22" ht="16.2" thickBot="1" x14ac:dyDescent="0.35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.2" x14ac:dyDescent="0.3">
      <c r="A6" s="5">
        <v>4</v>
      </c>
      <c r="B6" s="30" t="s">
        <v>35</v>
      </c>
      <c r="C6" s="94" t="s">
        <v>31</v>
      </c>
      <c r="D6" s="94" t="s">
        <v>32</v>
      </c>
      <c r="E6" s="94" t="s">
        <v>36</v>
      </c>
      <c r="F6" s="121" t="s">
        <v>8</v>
      </c>
      <c r="G6" s="25">
        <v>120</v>
      </c>
      <c r="H6" s="26" t="s">
        <v>9</v>
      </c>
      <c r="I6" s="30">
        <v>5</v>
      </c>
      <c r="J6" s="27">
        <v>95</v>
      </c>
      <c r="K6" s="28"/>
      <c r="L6" s="9"/>
      <c r="M6" s="42"/>
      <c r="N6" s="39"/>
      <c r="O6" s="40"/>
      <c r="P6" s="103">
        <v>0</v>
      </c>
      <c r="Q6" s="47"/>
      <c r="R6" s="62"/>
      <c r="S6" s="44">
        <f t="shared" ref="S6:S10" si="3">IF(ISBLANK(M6),G6,M6)</f>
        <v>120</v>
      </c>
      <c r="T6" s="24">
        <f t="shared" ref="T6:T10" si="4">24*O6+P6</f>
        <v>0</v>
      </c>
      <c r="U6" s="104">
        <f t="shared" ref="U6:U10" si="5">I6</f>
        <v>5</v>
      </c>
      <c r="V6" s="104">
        <f t="shared" ref="V6:V10" si="6">J6</f>
        <v>95</v>
      </c>
    </row>
    <row r="7" spans="1:22" ht="62.4" x14ac:dyDescent="0.3">
      <c r="A7" s="5">
        <v>5</v>
      </c>
      <c r="B7" s="108" t="s">
        <v>33</v>
      </c>
      <c r="C7" s="105" t="s">
        <v>38</v>
      </c>
      <c r="D7" s="105" t="s">
        <v>34</v>
      </c>
      <c r="E7" s="105" t="s">
        <v>37</v>
      </c>
      <c r="F7" s="122" t="s">
        <v>8</v>
      </c>
      <c r="G7" s="106">
        <v>120</v>
      </c>
      <c r="H7" s="107" t="s">
        <v>9</v>
      </c>
      <c r="I7" s="108">
        <v>5</v>
      </c>
      <c r="J7" s="109">
        <v>95</v>
      </c>
      <c r="K7" s="110"/>
      <c r="L7" s="9"/>
      <c r="M7" s="76">
        <v>120</v>
      </c>
      <c r="N7" s="77" t="s">
        <v>11</v>
      </c>
      <c r="O7" s="78">
        <v>385</v>
      </c>
      <c r="P7" s="55">
        <v>600</v>
      </c>
      <c r="Q7" s="133">
        <v>600</v>
      </c>
      <c r="R7" s="65">
        <v>1700</v>
      </c>
      <c r="S7" s="44">
        <f t="shared" si="3"/>
        <v>120</v>
      </c>
      <c r="T7" s="24">
        <f t="shared" si="4"/>
        <v>9840</v>
      </c>
      <c r="U7" s="104">
        <f t="shared" si="5"/>
        <v>5</v>
      </c>
      <c r="V7" s="104">
        <f t="shared" si="6"/>
        <v>95</v>
      </c>
    </row>
    <row r="8" spans="1:22" x14ac:dyDescent="0.3">
      <c r="A8" s="5">
        <v>6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">
      <c r="A9" s="5">
        <v>7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8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9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">
      <c r="A12" s="5">
        <v>10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">
      <c r="A13" s="5">
        <v>11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12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13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14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15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16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17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18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19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">
      <c r="A22" s="5">
        <v>20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">
      <c r="A23" s="5">
        <v>21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">
      <c r="A24" s="5">
        <v>22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23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24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25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26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27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28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29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607bd0a2-e667-407c-bac5-93961575169b"/>
    <ds:schemaRef ds:uri="http://purl.org/dc/terms/"/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2021-09-24T17:18:21Z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2021-08-24T17:16:30Z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459e9781-cd71-4a9e-9d39-cc6c746f6299</vt:lpwstr>
  </property>
  <property fmtid="{D5CDD505-2E9C-101B-9397-08002B2CF9AE}" pid="10" name="MSIP_Label_1520fa42-cf58-4c22-8b93-58cf1d3bd1cb_ContentBits">
    <vt:lpwstr>0</vt:lpwstr>
  </property>
</Properties>
</file>