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eda-svr\EDA-SVR\EDAShared\BusinessDivisions\Jamestown Networks\ACCOUNTS\10051 CTS - WaTech\RFQs\22-RFQ-004\"/>
    </mc:Choice>
  </mc:AlternateContent>
  <xr:revisionPtr revIDLastSave="0" documentId="13_ncr:1_{DCEB1117-DDCF-4FFD-88CD-2A97A695ACDD}" xr6:coauthVersionLast="47" xr6:coauthVersionMax="47" xr10:uidLastSave="{00000000-0000-0000-0000-000000000000}"/>
  <bookViews>
    <workbookView xWindow="28680" yWindow="-120" windowWidth="24240" windowHeight="131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<sst xmlns="http://schemas.openxmlformats.org/spreadsheetml/2006/main" count="48" uniqueCount="42">
  <si>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</si>
  <si>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</si>
  <si>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</si>
  <si>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</si>
  <si>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</si>
  <si>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</si>
  <si>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</si>
  <si>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</si>
  <si>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</si>
  <si>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</si>
  <si>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</si>
  <si>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</si>
  <si>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</si>
  <si>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</si>
  <si>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</si>
  <si>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</si>
  <si>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</si>
  <si>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</si>
  <si>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</si>
  <si>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</si>
  <si>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</si>
  <si>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</si>
  <si>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</si>
  <si>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</si>
  <si>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</si>
  <si>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</si>
  <si>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</si>
  <si>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</si>
  <si>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</si>
  <si>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</si>
  <si>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</si>
  <si>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WSDA1301</t>
  </si>
  <si>
    <t>Circuit handoff LAN Room, Suite 4, Bldg 821. Refer to LCON for details on circuit termination location.</t>
  </si>
  <si>
    <t>NO</t>
  </si>
  <si>
    <t>100M</t>
  </si>
  <si>
    <t>821 E. Broadway, Suite 4                      Moses Lake, WA 98837-5934</t>
  </si>
  <si>
    <t>N/A</t>
  </si>
  <si>
    <t>DOLC0518</t>
  </si>
  <si>
    <t>West End Vehicle Licensing
192681 Hwy 101, 
Forks, WA 98331-9205</t>
  </si>
  <si>
    <t>DLISNetTelSup@dol.wa.gov  
Local office contact  Cheryl Anderson 
360-374-9240 
CAnderson@VFS.DOL.WA.GOV</t>
  </si>
  <si>
    <t>Evaluation  Model for Solicitation Number 22-RFQ-004</t>
  </si>
  <si>
    <t>Tom Hoffman                                                  509-766-2574;                                                 Alt. contact: Sheri Hartman                                               360-902-1999                        slhartman@agr.wa.gov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</si>
</sst>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5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F1" zoomScale="80" zoomScaleNormal="80" workbookViewId="0">
      <selection activeCell="S6" sqref="S6"/>
    </sheetView>
  </sheetViews>
  <sheetFormatPr defaultColWidth="8.88671875" defaultRowHeight="15.6" x14ac:dyDescent="0.3"/>
  <cols>
    <col min="1" max="1" width="4.44140625" style="1" bestFit="1" customWidth="1"/>
    <col min="2" max="2" width="36.6640625" style="1" customWidth="1"/>
    <col min="3" max="3" width="35.109375" style="132" customWidth="1"/>
    <col min="4" max="4" width="38.109375" style="132" customWidth="1"/>
    <col min="5" max="5" width="42.44140625" style="132" customWidth="1"/>
    <col min="6" max="6" width="10.109375" style="1" customWidth="1"/>
    <col min="7" max="7" width="12.44140625" style="1" customWidth="1"/>
    <col min="8" max="8" width="13.44140625" style="1" customWidth="1"/>
    <col min="9" max="10" width="11.44140625" style="1" customWidth="1"/>
    <col min="11" max="11" width="51" style="1" customWidth="1"/>
    <col min="12" max="12" width="3.5546875" style="1" customWidth="1"/>
    <col min="13" max="14" width="21" style="2" customWidth="1"/>
    <col min="15" max="16" width="12.109375" style="3" customWidth="1"/>
    <col min="17" max="17" width="13" style="117" customWidth="1"/>
    <col min="18" max="18" width="13" style="118" customWidth="1"/>
    <col min="19" max="19" width="9.44140625" style="29" customWidth="1"/>
    <col min="20" max="20" width="11.88671875" style="29" customWidth="1"/>
    <col min="21" max="21" width="9.44140625" style="1" customWidth="1"/>
    <col min="22" max="16384" width="8.88671875" style="1"/>
  </cols>
  <sheetData>
    <row r="1" spans="1:22" ht="16.2" thickBot="1" x14ac:dyDescent="0.35">
      <c r="A1" s="135" t="s">
        <v>40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Q1" s="113"/>
      <c r="R1" s="114"/>
      <c r="S1" s="4"/>
      <c r="T1" s="4"/>
    </row>
    <row r="2" spans="1:22" ht="25.2" customHeight="1" thickBot="1" x14ac:dyDescent="0.35">
      <c r="A2" s="5"/>
      <c r="B2" s="6" t="s">
        <v>0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6" t="s">
        <v>29</v>
      </c>
      <c r="N2" s="137"/>
      <c r="O2" s="137"/>
      <c r="P2" s="137"/>
      <c r="Q2" s="115"/>
      <c r="R2" s="116"/>
      <c r="S2" s="102"/>
      <c r="T2" s="102"/>
    </row>
    <row r="3" spans="1:22" s="100" customFormat="1" ht="50.4" customHeight="1" thickBot="1" x14ac:dyDescent="0.35">
      <c r="A3" s="10"/>
      <c r="B3" s="11"/>
      <c r="C3" s="130"/>
      <c r="D3" s="130"/>
      <c r="E3" s="130"/>
      <c r="F3" s="12"/>
      <c r="G3" s="12"/>
      <c r="H3" s="12"/>
      <c r="I3" s="142" t="s">
        <v>14</v>
      </c>
      <c r="J3" s="143"/>
      <c r="K3" s="13"/>
      <c r="L3" s="14"/>
      <c r="M3" s="138"/>
      <c r="N3" s="139"/>
      <c r="O3" s="139"/>
      <c r="P3" s="139"/>
      <c r="Q3" s="140" t="s">
        <v>27</v>
      </c>
      <c r="R3" s="141"/>
      <c r="S3" s="144" t="s">
        <v>20</v>
      </c>
      <c r="T3" s="144"/>
      <c r="U3" s="144"/>
      <c r="V3" s="144"/>
    </row>
    <row r="4" spans="1:22" s="100" customFormat="1" ht="78.599999999999994" customHeight="1" thickBot="1" x14ac:dyDescent="0.35">
      <c r="A4" s="10"/>
      <c r="B4" s="17" t="s">
        <v>2</v>
      </c>
      <c r="C4" s="131" t="s">
        <v>10</v>
      </c>
      <c r="D4" s="131" t="s">
        <v>1</v>
      </c>
      <c r="E4" s="131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3">
      <c r="A5" s="5">
        <v>1</v>
      </c>
      <c r="B5" s="119" t="s">
        <v>5</v>
      </c>
      <c r="C5" s="48" t="s">
        <v>6</v>
      </c>
      <c r="D5" s="48" t="s">
        <v>7</v>
      </c>
      <c r="E5" s="133" t="s">
        <v>30</v>
      </c>
      <c r="F5" s="12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78" x14ac:dyDescent="0.3">
      <c r="A6" s="5">
        <v>2</v>
      </c>
      <c r="B6" s="120" t="s">
        <v>31</v>
      </c>
      <c r="C6" s="94" t="s">
        <v>35</v>
      </c>
      <c r="D6" s="94" t="s">
        <v>41</v>
      </c>
      <c r="E6" s="94" t="s">
        <v>32</v>
      </c>
      <c r="F6" s="122" t="s">
        <v>33</v>
      </c>
      <c r="G6" s="25">
        <v>150</v>
      </c>
      <c r="H6" s="26" t="s">
        <v>34</v>
      </c>
      <c r="I6" s="30">
        <v>5</v>
      </c>
      <c r="J6" s="27">
        <v>95</v>
      </c>
      <c r="K6" s="28"/>
      <c r="L6" s="9"/>
      <c r="M6" s="42">
        <v>120</v>
      </c>
      <c r="N6" s="39" t="s">
        <v>11</v>
      </c>
      <c r="O6" s="40">
        <v>660</v>
      </c>
      <c r="P6" s="103">
        <v>550</v>
      </c>
      <c r="Q6" s="134" t="s">
        <v>36</v>
      </c>
      <c r="R6" s="62">
        <v>1875</v>
      </c>
      <c r="S6" s="44">
        <v>660</v>
      </c>
      <c r="T6" s="24">
        <f t="shared" si="1"/>
        <v>16390</v>
      </c>
      <c r="U6" s="104">
        <f t="shared" si="2"/>
        <v>5</v>
      </c>
      <c r="V6" s="104">
        <f t="shared" si="2"/>
        <v>95</v>
      </c>
    </row>
    <row r="7" spans="1:22" ht="62.4" x14ac:dyDescent="0.3">
      <c r="A7" s="5">
        <v>3</v>
      </c>
      <c r="B7" s="108" t="s">
        <v>37</v>
      </c>
      <c r="C7" s="106" t="s">
        <v>38</v>
      </c>
      <c r="D7" s="106" t="s">
        <v>39</v>
      </c>
      <c r="E7" s="106" t="s">
        <v>30</v>
      </c>
      <c r="F7" s="123" t="s">
        <v>8</v>
      </c>
      <c r="G7" s="106">
        <v>300</v>
      </c>
      <c r="H7" s="107" t="s">
        <v>9</v>
      </c>
      <c r="I7" s="108">
        <v>20</v>
      </c>
      <c r="J7" s="109">
        <v>80</v>
      </c>
      <c r="K7" s="110"/>
      <c r="L7" s="9"/>
      <c r="M7" s="53"/>
      <c r="N7" s="54"/>
      <c r="O7" s="55"/>
      <c r="P7" s="55">
        <v>0</v>
      </c>
      <c r="Q7" s="64"/>
      <c r="R7" s="61"/>
      <c r="S7" s="44">
        <f t="shared" ref="S7" si="3">IF(ISBLANK(M7),G7,M7)</f>
        <v>300</v>
      </c>
      <c r="T7" s="24">
        <f t="shared" ref="T7" si="4">24*O7+P7</f>
        <v>0</v>
      </c>
      <c r="U7" s="104">
        <f t="shared" ref="U7" si="5">I7</f>
        <v>20</v>
      </c>
      <c r="V7" s="104">
        <f t="shared" ref="V7" si="6">J7</f>
        <v>80</v>
      </c>
    </row>
    <row r="8" spans="1:22" x14ac:dyDescent="0.3">
      <c r="A8" s="5">
        <v>4</v>
      </c>
      <c r="B8" s="30"/>
      <c r="C8" s="94"/>
      <c r="D8" s="94"/>
      <c r="E8" s="94"/>
      <c r="F8" s="122"/>
      <c r="G8" s="25"/>
      <c r="H8" s="26"/>
      <c r="I8" s="30"/>
      <c r="J8" s="27"/>
      <c r="K8" s="28"/>
      <c r="L8" s="9"/>
      <c r="M8" s="42"/>
      <c r="N8" s="39"/>
      <c r="O8" s="40"/>
      <c r="P8" s="103">
        <v>0</v>
      </c>
      <c r="Q8" s="47"/>
      <c r="R8" s="62"/>
      <c r="S8" s="44">
        <f t="shared" ref="S8:S12" si="7">IF(ISBLANK(M8),G8,M8)</f>
        <v>0</v>
      </c>
      <c r="T8" s="24">
        <f t="shared" ref="T8:T12" si="8">24*O8+P8</f>
        <v>0</v>
      </c>
      <c r="U8" s="104">
        <f t="shared" ref="U8:U12" si="9">I8</f>
        <v>0</v>
      </c>
      <c r="V8" s="104">
        <f t="shared" ref="V8:V12" si="10">J8</f>
        <v>0</v>
      </c>
    </row>
    <row r="9" spans="1:22" x14ac:dyDescent="0.3">
      <c r="A9" s="5">
        <v>5</v>
      </c>
      <c r="B9" s="108"/>
      <c r="C9" s="105"/>
      <c r="D9" s="105"/>
      <c r="E9" s="105"/>
      <c r="F9" s="123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64"/>
      <c r="R9" s="65"/>
      <c r="S9" s="44">
        <f t="shared" si="7"/>
        <v>0</v>
      </c>
      <c r="T9" s="24">
        <f t="shared" si="8"/>
        <v>0</v>
      </c>
      <c r="U9" s="104">
        <f t="shared" si="9"/>
        <v>0</v>
      </c>
      <c r="V9" s="104">
        <f t="shared" si="10"/>
        <v>0</v>
      </c>
    </row>
    <row r="10" spans="1:22" x14ac:dyDescent="0.3">
      <c r="A10" s="5">
        <v>6</v>
      </c>
      <c r="B10" s="91"/>
      <c r="C10" s="89"/>
      <c r="D10" s="89"/>
      <c r="E10" s="89"/>
      <c r="F10" s="124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7"/>
        <v>0</v>
      </c>
      <c r="T10" s="24">
        <f t="shared" si="8"/>
        <v>0</v>
      </c>
      <c r="U10" s="104">
        <f t="shared" si="9"/>
        <v>0</v>
      </c>
      <c r="V10" s="104">
        <f t="shared" si="10"/>
        <v>0</v>
      </c>
    </row>
    <row r="11" spans="1:22" x14ac:dyDescent="0.3">
      <c r="A11" s="5">
        <v>7</v>
      </c>
      <c r="B11" s="73"/>
      <c r="C11" s="71"/>
      <c r="D11" s="71"/>
      <c r="E11" s="71"/>
      <c r="F11" s="125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7"/>
        <v>0</v>
      </c>
      <c r="T11" s="24">
        <f t="shared" si="8"/>
        <v>0</v>
      </c>
      <c r="U11" s="104">
        <f t="shared" si="9"/>
        <v>0</v>
      </c>
      <c r="V11" s="104">
        <f t="shared" si="10"/>
        <v>0</v>
      </c>
    </row>
    <row r="12" spans="1:22" x14ac:dyDescent="0.3">
      <c r="A12" s="5">
        <v>8</v>
      </c>
      <c r="B12" s="30"/>
      <c r="C12" s="25"/>
      <c r="D12" s="25"/>
      <c r="E12" s="25"/>
      <c r="F12" s="122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7"/>
        <v>0</v>
      </c>
      <c r="T12" s="24">
        <f t="shared" si="8"/>
        <v>0</v>
      </c>
      <c r="U12" s="104">
        <f t="shared" si="9"/>
        <v>0</v>
      </c>
      <c r="V12" s="104">
        <f t="shared" si="10"/>
        <v>0</v>
      </c>
    </row>
    <row r="13" spans="1:22" x14ac:dyDescent="0.3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3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3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3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3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3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3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3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3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3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3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11">I23</f>
        <v>0</v>
      </c>
      <c r="V23" s="104">
        <f t="shared" si="11"/>
        <v>0</v>
      </c>
    </row>
    <row r="24" spans="1:22" x14ac:dyDescent="0.3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3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3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3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3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3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3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3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3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:22" x14ac:dyDescent="0.3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11"/>
        <v>0</v>
      </c>
      <c r="V33" s="104">
        <f t="shared" si="11"/>
        <v>0</v>
      </c>
    </row>
    <row r="34" spans="1:22" x14ac:dyDescent="0.3">
      <c r="S34" s="1"/>
      <c r="T34" s="1"/>
    </row>
    <row r="35" spans="1:22" x14ac:dyDescent="0.3">
      <c r="S35" s="1"/>
      <c r="T35" s="1"/>
    </row>
    <row r="36" spans="1:22" x14ac:dyDescent="0.3">
      <c r="S36" s="1"/>
      <c r="T36" s="1"/>
    </row>
    <row r="37" spans="1:22" x14ac:dyDescent="0.3">
      <c r="S37" s="1"/>
      <c r="T37" s="1"/>
    </row>
    <row r="38" spans="1:22" x14ac:dyDescent="0.3">
      <c r="S38" s="1"/>
      <c r="T38" s="1"/>
    </row>
    <row r="39" spans="1:22" x14ac:dyDescent="0.3">
      <c r="S39" s="1"/>
      <c r="T39" s="1"/>
    </row>
    <row r="40" spans="1:22" x14ac:dyDescent="0.3">
      <c r="S40" s="1"/>
      <c r="T40" s="1"/>
    </row>
    <row r="41" spans="1:22" x14ac:dyDescent="0.3">
      <c r="S41" s="1"/>
      <c r="T41" s="1"/>
    </row>
    <row r="42" spans="1:22" x14ac:dyDescent="0.3">
      <c r="S42" s="1"/>
      <c r="T42" s="1"/>
    </row>
    <row r="43" spans="1:22" x14ac:dyDescent="0.3">
      <c r="S43" s="1"/>
      <c r="T43" s="1"/>
    </row>
    <row r="44" spans="1:22" x14ac:dyDescent="0.3">
      <c r="S44" s="1"/>
      <c r="T44" s="1"/>
    </row>
    <row r="45" spans="1:22" x14ac:dyDescent="0.3">
      <c r="S45" s="1"/>
      <c r="T45" s="1"/>
    </row>
    <row r="46" spans="1:22" x14ac:dyDescent="0.3">
      <c r="S46" s="1"/>
      <c r="T46" s="1"/>
    </row>
    <row r="47" spans="1:22" x14ac:dyDescent="0.3">
      <c r="S47" s="1"/>
      <c r="T47" s="1"/>
    </row>
    <row r="48" spans="1:22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  <row r="128404" spans="19:20" x14ac:dyDescent="0.3">
      <c r="S128404" s="1"/>
      <c r="T128404" s="1"/>
    </row>
    <row r="128405" spans="19:20" x14ac:dyDescent="0.3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8:S12">
    <cfRule type="expression" dxfId="2" priority="13">
      <formula>M8&gt;G8</formula>
    </cfRule>
    <cfRule type="expression" priority="14">
      <formula>$M$5&gt;$G$5</formula>
    </cfRule>
  </conditionalFormatting>
  <conditionalFormatting sqref="S6">
    <cfRule type="expression" dxfId="1" priority="3">
      <formula>M6&gt;G6</formula>
    </cfRule>
    <cfRule type="expression" priority="4">
      <formula>$M$5&gt;$G$5</formula>
    </cfRule>
  </conditionalFormatting>
  <conditionalFormatting sqref="S7">
    <cfRule type="expression" dxfId="0" priority="1">
      <formula>M7&gt;G7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  <SharedWithUsers xmlns="cf63e0e4-4eb7-4cbb-9267-0825e502aadb">
      <UserInfo>
        <DisplayName/>
        <AccountId xsi:nil="true"/>
        <AccountType/>
      </UserInfo>
    </SharedWithUsers>
    <_dlc_DocId xmlns="a76cd3a5-e798-46dc-bca1-b38ab7cbdfaf" xsi:nil="true"/>
    <_dlc_DocIdUrl xmlns="a76cd3a5-e798-46dc-bca1-b38ab7cbdfaf">
      <Url xsi:nil="true"/>
      <Description xsi:nil="true"/>
    </_dlc_DocIdUrl>
    <_dlc_DocIdPersistId xmlns="a76cd3a5-e798-46dc-bca1-b38ab7cbdfaf">false</_dlc_DocIdPersistId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CA940E2-E07E-4AF1-8F7C-44B93E598E16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purl.org/dc/terms/"/>
    <ds:schemaRef ds:uri="http://schemas.microsoft.com/office/2006/metadata/properties"/>
    <ds:schemaRef ds:uri="http://schemas.microsoft.com/sharepoint/v3"/>
    <ds:schemaRef ds:uri="http://www.w3.org/XML/1998/namespace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cf63e0e4-4eb7-4cbb-9267-0825e502aadb"/>
    <ds:schemaRef ds:uri="d6d2f446-f863-4c00-ba44-ebf19adce64d"/>
    <ds:schemaRef ds:uri="a76cd3a5-e798-46dc-bca1-b38ab7cbdfaf"/>
  </ds:schemaRefs>
</ds:datastoreItem>
</file>

<file path=customXml/itemProps4.xml><?xml version="1.0" encoding="utf-8"?>
<ds:datastoreItem xmlns:ds="http://schemas.openxmlformats.org/officeDocument/2006/customXml" ds:itemID="{C79F4F38-2DB6-452A-98A5-250F84BD1E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Kalb, Sigrid  (WaTech)</dc:creator>
  <cp:lastModifiedBy>Saavik Cameron</cp:lastModifiedBy>
  <cp:lastPrinted>2019-03-13T19:29:04Z</cp:lastPrinted>
  <dcterms:created xsi:type="dcterms:W3CDTF">2017-01-24T17:19:42Z</dcterms:created>
  <dcterms:modified xsi:type="dcterms:W3CDTF">2021-10-04T17:27:42Z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Order">
    <vt:r8>360100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MSIP_Label_1520fa42-cf58-4c22-8b93-58cf1d3bd1cb_Enabled">
    <vt:lpwstr>true</vt:lpwstr>
  </property>
  <property fmtid="{D5CDD505-2E9C-101B-9397-08002B2CF9AE}" pid="11" name="MSIP_Label_1520fa42-cf58-4c22-8b93-58cf1d3bd1cb_SetDate">
    <vt:lpwstr>2021-09-01T19:34:53Z</vt:lpwstr>
  </property>
  <property fmtid="{D5CDD505-2E9C-101B-9397-08002B2CF9AE}" pid="12" name="MSIP_Label_1520fa42-cf58-4c22-8b93-58cf1d3bd1cb_Method">
    <vt:lpwstr>Standard</vt:lpwstr>
  </property>
  <property fmtid="{D5CDD505-2E9C-101B-9397-08002B2CF9AE}" pid="13" name="MSIP_Label_1520fa42-cf58-4c22-8b93-58cf1d3bd1cb_Name">
    <vt:lpwstr>Public Information</vt:lpwstr>
  </property>
  <property fmtid="{D5CDD505-2E9C-101B-9397-08002B2CF9AE}" pid="14" name="MSIP_Label_1520fa42-cf58-4c22-8b93-58cf1d3bd1cb_SiteId">
    <vt:lpwstr>11d0e217-264e-400a-8ba0-57dcc127d72d</vt:lpwstr>
  </property>
  <property fmtid="{D5CDD505-2E9C-101B-9397-08002B2CF9AE}" pid="15" name="MSIP_Label_1520fa42-cf58-4c22-8b93-58cf1d3bd1cb_ActionId">
    <vt:lpwstr>2e1e6ee2-636b-4e4a-8688-c0f3a4fc8053</vt:lpwstr>
  </property>
  <property fmtid="{D5CDD505-2E9C-101B-9397-08002B2CF9AE}" pid="16" name="MSIP_Label_1520fa42-cf58-4c22-8b93-58cf1d3bd1cb_ContentBits">
    <vt:lpwstr>0</vt:lpwstr>
  </property>
</Properties>
</file>