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stoner\Dropbox\Jeff Stoner\Customers\WaTech\N22-RFQ-008\"/>
    </mc:Choice>
  </mc:AlternateContent>
  <bookViews>
    <workbookView xWindow="0" yWindow="0" windowWidth="28800" windowHeight="12885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<sst xmlns="http://schemas.openxmlformats.org/spreadsheetml/2006/main" count="51" uniqueCount="41">
  <si>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</si>
  <si>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</si>
  <si>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</si>
  <si>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</si>
  <si>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</si>
  <si>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</si>
  <si>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</si>
  <si>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</si>
  <si>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</si>
  <si>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</si>
  <si>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</si>
  <si>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</si>
  <si>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</si>
  <si>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</si>
  <si>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</si>
  <si>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</si>
  <si>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</si>
  <si>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</si>
  <si>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</si>
  <si>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</si>
  <si>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</si>
  <si>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</si>
  <si>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</si>
  <si>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</si>
  <si>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</si>
  <si>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</si>
  <si>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</si>
  <si>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</si>
  <si>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</si>
  <si>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</si>
  <si>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</si>
  <si>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PE-BEL3704/CNTY3701/DOLC3701/DSHS3020</t>
  </si>
  <si>
    <t>Lee LaMar – 360 595-7844 LLaMar@co.whatcom.wa.us
Denise Toth Banyan – DTothBanyan@co.whatcom.wa.us
Perry Rice – 360 778-5235 PRice@co.whatcom.wa.us</t>
  </si>
  <si>
    <t>VE-BEL3704/CNTY3701/DOLC3701/DSHS3020</t>
  </si>
  <si>
    <t>Lee LaMar – (360) 595-7844 LLaMar@co.whatcom.wa.us
Denise Toth Banyan – DTothBanyan@co.whatcom.wa.us
Perry Rice – (360) 778-5235 PRice@co.whatcom.wa.us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</si>
  <si>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</si>
  <si>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100M</t>
  </si>
  <si>
    <t>N/A</t>
  </si>
  <si>
    <t>Install extended handoff per attached site map (CNTY3701 Bellingham.pdf)</t>
  </si>
  <si>
    <t>Evaluation  Model for Solicitation Number 22-RFQ-008</t>
  </si>
  <si>
    <t>Whatcom County Courthouse
311 Grand Ave, 
Bellingham, WA 98225-4038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</si>
</sst>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50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2" fillId="4" borderId="54" xfId="0" applyFont="1" applyFill="1" applyBorder="1" applyAlignment="1">
      <alignment horizontal="left" vertical="top" wrapText="1"/>
    </xf>
    <xf numFmtId="0" fontId="24" fillId="4" borderId="55" xfId="0" applyFont="1" applyFill="1" applyBorder="1" applyAlignment="1">
      <alignment horizontal="left" vertical="top" wrapText="1"/>
    </xf>
    <xf numFmtId="0" fontId="2" fillId="0" borderId="54" xfId="0" applyFont="1" applyBorder="1" applyAlignment="1">
      <alignment horizontal="left" vertical="top" wrapText="1"/>
    </xf>
    <xf numFmtId="0" fontId="24" fillId="0" borderId="55" xfId="0" applyFont="1" applyBorder="1" applyAlignment="1">
      <alignment horizontal="left" vertical="top" wrapText="1"/>
    </xf>
    <xf numFmtId="0" fontId="2" fillId="0" borderId="56" xfId="0" applyFont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topLeftCell="E1" zoomScaleNormal="100" workbookViewId="0">
      <selection activeCell="S7" sqref="S7"/>
    </sheetView>
  </sheetViews>
  <sheetFormatPr defaultColWidth="8.85546875" defaultRowHeight="15.75" x14ac:dyDescent="0.25"/>
  <cols>
    <col min="1" max="1" width="4.42578125" style="1" bestFit="1" customWidth="1"/>
    <col min="2" max="2" width="45.5703125" style="1" customWidth="1"/>
    <col min="3" max="3" width="35.140625" style="131" customWidth="1"/>
    <col min="4" max="4" width="38.140625" style="131" customWidth="1"/>
    <col min="5" max="5" width="42.42578125" style="131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40" t="s">
        <v>39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41" t="s">
        <v>29</v>
      </c>
      <c r="N2" s="142"/>
      <c r="O2" s="142"/>
      <c r="P2" s="142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29"/>
      <c r="D3" s="129"/>
      <c r="E3" s="129"/>
      <c r="F3" s="12"/>
      <c r="G3" s="12"/>
      <c r="H3" s="12"/>
      <c r="I3" s="147" t="s">
        <v>14</v>
      </c>
      <c r="J3" s="148"/>
      <c r="K3" s="13"/>
      <c r="L3" s="14"/>
      <c r="M3" s="143"/>
      <c r="N3" s="144"/>
      <c r="O3" s="144"/>
      <c r="P3" s="144"/>
      <c r="Q3" s="145" t="s">
        <v>27</v>
      </c>
      <c r="R3" s="146"/>
      <c r="S3" s="149" t="s">
        <v>20</v>
      </c>
      <c r="T3" s="149"/>
      <c r="U3" s="149"/>
      <c r="V3" s="149"/>
    </row>
    <row r="4" spans="1:22" s="100" customFormat="1" ht="78.599999999999994" customHeight="1" thickBot="1" x14ac:dyDescent="0.3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94.5" x14ac:dyDescent="0.25">
      <c r="A6" s="5">
        <v>2</v>
      </c>
      <c r="B6" s="133" t="s">
        <v>31</v>
      </c>
      <c r="C6" s="134" t="s">
        <v>40</v>
      </c>
      <c r="D6" s="134" t="s">
        <v>32</v>
      </c>
      <c r="E6" s="134" t="s">
        <v>38</v>
      </c>
      <c r="F6" s="121" t="s">
        <v>8</v>
      </c>
      <c r="G6" s="25">
        <v>120</v>
      </c>
      <c r="H6" s="26" t="s">
        <v>36</v>
      </c>
      <c r="I6" s="30">
        <v>5</v>
      </c>
      <c r="J6" s="27">
        <v>95</v>
      </c>
      <c r="K6" s="28"/>
      <c r="L6" s="9"/>
      <c r="M6" s="42">
        <v>100</v>
      </c>
      <c r="N6" s="39" t="s">
        <v>11</v>
      </c>
      <c r="O6" s="40">
        <v>430</v>
      </c>
      <c r="P6" s="103">
        <v>0</v>
      </c>
      <c r="Q6" s="138" t="s">
        <v>37</v>
      </c>
      <c r="R6" s="62">
        <v>1000</v>
      </c>
      <c r="S6" s="44">
        <f t="shared" si="0"/>
        <v>100</v>
      </c>
      <c r="T6" s="24">
        <f t="shared" si="1"/>
        <v>10320</v>
      </c>
      <c r="U6" s="104">
        <f t="shared" si="2"/>
        <v>5</v>
      </c>
      <c r="V6" s="104">
        <f t="shared" si="2"/>
        <v>95</v>
      </c>
    </row>
    <row r="7" spans="1:22" ht="214.15" customHeight="1" x14ac:dyDescent="0.25">
      <c r="A7" s="5">
        <v>3</v>
      </c>
      <c r="B7" s="135" t="s">
        <v>33</v>
      </c>
      <c r="C7" s="136" t="s">
        <v>40</v>
      </c>
      <c r="D7" s="136" t="s">
        <v>34</v>
      </c>
      <c r="E7" s="136" t="s">
        <v>38</v>
      </c>
      <c r="F7" s="122" t="s">
        <v>8</v>
      </c>
      <c r="G7" s="106">
        <v>120</v>
      </c>
      <c r="H7" s="107" t="s">
        <v>36</v>
      </c>
      <c r="I7" s="108">
        <v>5</v>
      </c>
      <c r="J7" s="109">
        <v>95</v>
      </c>
      <c r="K7" s="137" t="s">
        <v>35</v>
      </c>
      <c r="L7" s="9"/>
      <c r="M7" s="53"/>
      <c r="N7" s="54" t="s">
        <v>11</v>
      </c>
      <c r="O7" s="55">
        <v>630</v>
      </c>
      <c r="P7" s="55">
        <v>0</v>
      </c>
      <c r="Q7" s="139" t="s">
        <v>37</v>
      </c>
      <c r="R7" s="61">
        <v>1200</v>
      </c>
      <c r="S7" s="45">
        <f t="shared" si="0"/>
        <v>120</v>
      </c>
      <c r="T7" s="24">
        <f t="shared" si="1"/>
        <v>15120</v>
      </c>
      <c r="U7" s="104">
        <f t="shared" si="2"/>
        <v>5</v>
      </c>
      <c r="V7" s="104">
        <f t="shared" si="2"/>
        <v>95</v>
      </c>
    </row>
    <row r="8" spans="1:22" x14ac:dyDescent="0.25">
      <c r="A8" s="5">
        <v>4</v>
      </c>
      <c r="B8" s="30"/>
      <c r="C8" s="94"/>
      <c r="D8" s="94"/>
      <c r="E8" s="94"/>
      <c r="F8" s="121"/>
      <c r="G8" s="25"/>
      <c r="H8" s="26"/>
      <c r="I8" s="30"/>
      <c r="J8" s="27"/>
      <c r="K8" s="28"/>
      <c r="L8" s="9"/>
      <c r="M8" s="42"/>
      <c r="N8" s="39"/>
      <c r="O8" s="40"/>
      <c r="P8" s="103">
        <v>0</v>
      </c>
      <c r="Q8" s="47"/>
      <c r="R8" s="62"/>
      <c r="S8" s="44">
        <f t="shared" ref="S8:S12" si="3">IF(ISBLANK(M8),G8,M8)</f>
        <v>0</v>
      </c>
      <c r="T8" s="24">
        <f t="shared" ref="T8:T12" si="4">24*O8+P8</f>
        <v>0</v>
      </c>
      <c r="U8" s="104">
        <f t="shared" ref="U8:U12" si="5">I8</f>
        <v>0</v>
      </c>
      <c r="V8" s="104">
        <f t="shared" ref="V8:V12" si="6">J8</f>
        <v>0</v>
      </c>
    </row>
    <row r="9" spans="1:22" x14ac:dyDescent="0.25">
      <c r="A9" s="5">
        <v>5</v>
      </c>
      <c r="B9" s="108"/>
      <c r="C9" s="105"/>
      <c r="D9" s="105"/>
      <c r="E9" s="105"/>
      <c r="F9" s="122"/>
      <c r="G9" s="106"/>
      <c r="H9" s="107"/>
      <c r="I9" s="108"/>
      <c r="J9" s="109"/>
      <c r="K9" s="110"/>
      <c r="L9" s="9"/>
      <c r="M9" s="76"/>
      <c r="N9" s="77"/>
      <c r="O9" s="78"/>
      <c r="P9" s="55">
        <v>0</v>
      </c>
      <c r="Q9" s="64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25">
      <c r="A10" s="5">
        <v>6</v>
      </c>
      <c r="B10" s="91"/>
      <c r="C10" s="89"/>
      <c r="D10" s="89"/>
      <c r="E10" s="89"/>
      <c r="F10" s="123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25">
      <c r="A11" s="5">
        <v>7</v>
      </c>
      <c r="B11" s="73"/>
      <c r="C11" s="71"/>
      <c r="D11" s="71"/>
      <c r="E11" s="71"/>
      <c r="F11" s="124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3"/>
        <v>0</v>
      </c>
      <c r="T11" s="24">
        <f t="shared" si="4"/>
        <v>0</v>
      </c>
      <c r="U11" s="104">
        <f t="shared" si="5"/>
        <v>0</v>
      </c>
      <c r="V11" s="104">
        <f t="shared" si="6"/>
        <v>0</v>
      </c>
    </row>
    <row r="12" spans="1:22" x14ac:dyDescent="0.25">
      <c r="A12" s="5">
        <v>8</v>
      </c>
      <c r="B12" s="30"/>
      <c r="C12" s="25"/>
      <c r="D12" s="25"/>
      <c r="E12" s="25"/>
      <c r="F12" s="121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3"/>
        <v>0</v>
      </c>
      <c r="T12" s="24">
        <f t="shared" si="4"/>
        <v>0</v>
      </c>
      <c r="U12" s="104">
        <f t="shared" si="5"/>
        <v>0</v>
      </c>
      <c r="V12" s="104">
        <f t="shared" si="6"/>
        <v>0</v>
      </c>
    </row>
    <row r="13" spans="1:22" x14ac:dyDescent="0.25">
      <c r="A13" s="5">
        <v>9</v>
      </c>
      <c r="B13" s="73"/>
      <c r="C13" s="71"/>
      <c r="D13" s="71"/>
      <c r="E13" s="71"/>
      <c r="F13" s="125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1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6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5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7">I23</f>
        <v>0</v>
      </c>
      <c r="V23" s="10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7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25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26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25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21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7"/>
        <v>0</v>
      </c>
      <c r="V32" s="104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7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7"/>
        <v>0</v>
      </c>
      <c r="V33" s="104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8942A1D-BB44-4FDF-802A-41B44B09C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schemas.microsoft.com/sharepoint/v3"/>
    <ds:schemaRef ds:uri="http://purl.org/dc/elements/1.1/"/>
    <ds:schemaRef ds:uri="http://schemas.microsoft.com/office/2006/documentManagement/types"/>
    <ds:schemaRef ds:uri="http://www.w3.org/XML/1998/namespace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607bd0a2-e667-407c-bac5-93961575169b"/>
    <ds:schemaRef ds:uri="2da1c3d2-1f67-46b8-8c67-79052490f9d4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Jeffrey Stoner</cp:lastModifiedBy>
  <cp:lastPrinted>2019-03-13T19:29:04Z</cp:lastPrinted>
  <dcterms:created xsi:type="dcterms:W3CDTF">2017-01-24T17:19:42Z</dcterms:created>
  <dcterms:modified xsi:type="dcterms:W3CDTF">2021-11-03T18:36:23Z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0x01010043ECD70FED0BFC43ABE302D04D0D84F7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2021-10-05T17:01:30Z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5f782429-553a-4198-9811-f53d3af8559f</vt:lpwstr>
  </property>
  <property fmtid="{D5CDD505-2E9C-101B-9397-08002B2CF9AE}" pid="10" name="MSIP_Label_1520fa42-cf58-4c22-8b93-58cf1d3bd1cb_ContentBits">
    <vt:lpwstr>0</vt:lpwstr>
  </property>
</Properties>
</file>