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f418d10a06fd959/Desktop/"/>
    </mc:Choice>
  </mc:AlternateContent>
  <xr:revisionPtr revIDLastSave="0" documentId="8_{08FB9FF0-7D88-40FE-8842-21AD7F2C7284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S5" i="4" l="1"/>
  <c r="T5" i="4"/>
  <c r="U5" i="4"/>
  <c r="V5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<sst xmlns="http://schemas.openxmlformats.org/spreadsheetml/2006/main" count="71" uniqueCount="56">
  <si>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</si>
  <si>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</si>
  <si>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</si>
  <si>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</si>
  <si>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</si>
  <si>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</si>
  <si>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</si>
  <si>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</si>
  <si>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</si>
  <si>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</si>
  <si>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</si>
  <si>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</si>
  <si>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</si>
  <si>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</si>
  <si>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</si>
  <si>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</si>
  <si>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</si>
  <si>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</si>
  <si>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</si>
  <si>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</si>
  <si>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</si>
  <si>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</si>
  <si>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</si>
  <si>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</si>
  <si>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</si>
  <si>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</si>
  <si>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</si>
  <si>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</si>
  <si>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</si>
  <si>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</si>
  <si>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</si>
  <si>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</si>
  <si>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</si>
  <si>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</si>
  <si>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DOCBLV1</t>
  </si>
  <si>
    <t>23 148th Ave SE
Bellevue, 98007-5113</t>
  </si>
  <si>
    <t>Site and Building Contact
Ryan Beeman
206-516-7821
rjbeeman@doc1.wa.gov</t>
  </si>
  <si>
    <t>Wall mount in IDF on 1st floor in hall closet by the womens restroom shown on site map.  Pics of the IDF also available for reference.</t>
  </si>
  <si>
    <t>Yes</t>
  </si>
  <si>
    <t>100M</t>
  </si>
  <si>
    <t>N/A</t>
  </si>
  <si>
    <t>DOCOLY5</t>
  </si>
  <si>
    <t>1800 11th Ave SW
Olympia, WA   98502-5770</t>
  </si>
  <si>
    <t>Site and Building Contact
Mark Mosebach
360-449-7658
memosebach@doc1.wa.gov</t>
  </si>
  <si>
    <t>Within 10' of the DOC network equipment in File Room shown on site map</t>
  </si>
  <si>
    <t>Site may have additional access requirements
Vendor equipment installation on the roof is not an acceptable installation for DOC</t>
  </si>
  <si>
    <t>DOCSPO3</t>
  </si>
  <si>
    <t>1821 N Maple St
Spokane, WA  99205-4200</t>
  </si>
  <si>
    <t>Site and Building Contact:
Kimi Tuxford
509-998-2732
kktuxford@doc1.wa.gov</t>
  </si>
  <si>
    <t>Server room highlighted on site map</t>
  </si>
  <si>
    <t>DOCSEA0</t>
  </si>
  <si>
    <t>1531 13th Ave S
Seattle, WA  98144-3407</t>
  </si>
  <si>
    <t>Site and Building Contact:
Ryan Beeman
206-516-7821
rjbeeman@doc1.wa.gov</t>
  </si>
  <si>
    <t>IT/Electrical room in basement</t>
  </si>
  <si>
    <t>Evaluation  Model for Solicitation Number 22-RFQ-020 Amendment 2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</si>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</sst>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5" fillId="39" borderId="32" xfId="47" applyFont="1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2"/>
  <sheetViews>
    <sheetView tabSelected="1" topLeftCell="B1" zoomScaleNormal="100" workbookViewId="0">
      <selection activeCell="C6" sqref="C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3" t="s">
        <v>54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4" t="s">
        <v>29</v>
      </c>
      <c r="N2" s="135"/>
      <c r="O2" s="135"/>
      <c r="P2" s="135"/>
      <c r="Q2" s="114"/>
      <c r="R2" s="115"/>
      <c r="S2" s="101"/>
      <c r="T2" s="101"/>
    </row>
    <row r="3" spans="1:22" s="99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0" t="s">
        <v>14</v>
      </c>
      <c r="J3" s="141"/>
      <c r="K3" s="13"/>
      <c r="L3" s="14"/>
      <c r="M3" s="136"/>
      <c r="N3" s="137"/>
      <c r="O3" s="137"/>
      <c r="P3" s="137"/>
      <c r="Q3" s="138" t="s">
        <v>27</v>
      </c>
      <c r="R3" s="139"/>
      <c r="S3" s="142" t="s">
        <v>20</v>
      </c>
      <c r="T3" s="142"/>
      <c r="U3" s="142"/>
      <c r="V3" s="142"/>
    </row>
    <row r="4" spans="1:22" s="99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0" t="s">
        <v>17</v>
      </c>
      <c r="T4" s="100" t="s">
        <v>18</v>
      </c>
      <c r="U4" s="100" t="s">
        <v>16</v>
      </c>
      <c r="V4" s="100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0" si="0">IF(ISBLANK(M5),G5,M5)</f>
        <v>20</v>
      </c>
      <c r="T5" s="23">
        <f t="shared" ref="T5:T30" si="1">24*O5+P5</f>
        <v>13000</v>
      </c>
      <c r="U5" s="22">
        <f t="shared" ref="U5:V19" si="2">I5</f>
        <v>10</v>
      </c>
      <c r="V5" s="22">
        <f t="shared" si="2"/>
        <v>90</v>
      </c>
    </row>
    <row r="6" spans="1:22" ht="81" customHeight="1" x14ac:dyDescent="0.25">
      <c r="A6" s="5">
        <v>5</v>
      </c>
      <c r="B6" s="107" t="s">
        <v>31</v>
      </c>
      <c r="C6" s="104" t="s">
        <v>32</v>
      </c>
      <c r="D6" s="104" t="s">
        <v>33</v>
      </c>
      <c r="E6" s="104" t="s">
        <v>30</v>
      </c>
      <c r="F6" s="121" t="s">
        <v>8</v>
      </c>
      <c r="G6" s="105">
        <v>200</v>
      </c>
      <c r="H6" s="106" t="s">
        <v>9</v>
      </c>
      <c r="I6" s="107">
        <v>20</v>
      </c>
      <c r="J6" s="108">
        <v>80</v>
      </c>
      <c r="K6" s="109"/>
      <c r="L6" s="9"/>
      <c r="M6" s="76"/>
      <c r="N6" s="77"/>
      <c r="O6" s="78"/>
      <c r="P6" s="55">
        <v>0</v>
      </c>
      <c r="Q6" s="64"/>
      <c r="R6" s="65"/>
      <c r="S6" s="44">
        <f t="shared" ref="S6:S10" si="3">IF(ISBLANK(M6),G6,M6)</f>
        <v>200</v>
      </c>
      <c r="T6" s="24">
        <f t="shared" ref="T6:T10" si="4">24*O6+P6</f>
        <v>0</v>
      </c>
      <c r="U6" s="103">
        <f t="shared" ref="U6:U10" si="5">I6</f>
        <v>20</v>
      </c>
      <c r="V6" s="103">
        <f t="shared" ref="V6:V10" si="6">J6</f>
        <v>80</v>
      </c>
    </row>
    <row r="7" spans="1:22" ht="65.099999999999994" customHeight="1" thickBot="1" x14ac:dyDescent="0.3">
      <c r="A7" s="5">
        <v>2</v>
      </c>
      <c r="B7" s="91" t="s">
        <v>34</v>
      </c>
      <c r="C7" s="89" t="s">
        <v>35</v>
      </c>
      <c r="D7" s="89" t="s">
        <v>36</v>
      </c>
      <c r="E7" s="89" t="s">
        <v>37</v>
      </c>
      <c r="F7" s="122" t="s">
        <v>38</v>
      </c>
      <c r="G7" s="89">
        <v>250</v>
      </c>
      <c r="H7" s="90" t="s">
        <v>39</v>
      </c>
      <c r="I7" s="91">
        <v>30</v>
      </c>
      <c r="J7" s="92">
        <v>70</v>
      </c>
      <c r="K7" s="93"/>
      <c r="L7" s="9"/>
      <c r="M7" s="42"/>
      <c r="N7" s="39"/>
      <c r="O7" s="40"/>
      <c r="P7" s="102">
        <v>0</v>
      </c>
      <c r="Q7" s="132" t="s">
        <v>40</v>
      </c>
      <c r="R7" s="62"/>
      <c r="S7" s="44">
        <f t="shared" si="3"/>
        <v>250</v>
      </c>
      <c r="T7" s="24">
        <f t="shared" si="4"/>
        <v>0</v>
      </c>
      <c r="U7" s="103">
        <f t="shared" si="5"/>
        <v>30</v>
      </c>
      <c r="V7" s="103">
        <f t="shared" si="6"/>
        <v>70</v>
      </c>
    </row>
    <row r="8" spans="1:22" ht="65.099999999999994" customHeight="1" thickTop="1" x14ac:dyDescent="0.25">
      <c r="A8" s="5">
        <v>3</v>
      </c>
      <c r="B8" s="73" t="s">
        <v>41</v>
      </c>
      <c r="C8" s="71" t="s">
        <v>42</v>
      </c>
      <c r="D8" s="71" t="s">
        <v>43</v>
      </c>
      <c r="E8" s="71" t="s">
        <v>44</v>
      </c>
      <c r="F8" s="123" t="s">
        <v>38</v>
      </c>
      <c r="G8" s="94">
        <v>150</v>
      </c>
      <c r="H8" s="95" t="s">
        <v>39</v>
      </c>
      <c r="I8" s="96">
        <v>5</v>
      </c>
      <c r="J8" s="97">
        <v>95</v>
      </c>
      <c r="K8" s="98" t="s">
        <v>45</v>
      </c>
      <c r="L8" s="9"/>
      <c r="M8" s="76"/>
      <c r="N8" s="77"/>
      <c r="O8" s="78"/>
      <c r="P8" s="55">
        <v>0</v>
      </c>
      <c r="Q8" s="59" t="s">
        <v>40</v>
      </c>
      <c r="R8" s="65"/>
      <c r="S8" s="44">
        <f t="shared" si="3"/>
        <v>150</v>
      </c>
      <c r="T8" s="24">
        <f t="shared" si="4"/>
        <v>0</v>
      </c>
      <c r="U8" s="103">
        <f t="shared" si="5"/>
        <v>5</v>
      </c>
      <c r="V8" s="103">
        <f t="shared" si="6"/>
        <v>95</v>
      </c>
    </row>
    <row r="9" spans="1:22" ht="65.099999999999994" customHeight="1" thickBot="1" x14ac:dyDescent="0.3">
      <c r="A9" s="5">
        <v>4</v>
      </c>
      <c r="B9" s="30" t="s">
        <v>46</v>
      </c>
      <c r="C9" s="25" t="s">
        <v>47</v>
      </c>
      <c r="D9" s="25" t="s">
        <v>48</v>
      </c>
      <c r="E9" s="25" t="s">
        <v>49</v>
      </c>
      <c r="F9" s="120" t="s">
        <v>38</v>
      </c>
      <c r="G9" s="25">
        <v>150</v>
      </c>
      <c r="H9" s="26" t="s">
        <v>39</v>
      </c>
      <c r="I9" s="30">
        <v>5</v>
      </c>
      <c r="J9" s="27">
        <v>95</v>
      </c>
      <c r="K9" s="28"/>
      <c r="L9" s="9"/>
      <c r="M9" s="42">
        <v>20</v>
      </c>
      <c r="N9" s="39" t="s">
        <v>55</v>
      </c>
      <c r="O9" s="40">
        <v>349</v>
      </c>
      <c r="P9" s="102">
        <v>25</v>
      </c>
      <c r="Q9" s="132" t="s">
        <v>40</v>
      </c>
      <c r="R9" s="62">
        <v>1449</v>
      </c>
      <c r="S9" s="44">
        <f t="shared" si="3"/>
        <v>20</v>
      </c>
      <c r="T9" s="24">
        <f t="shared" si="4"/>
        <v>8401</v>
      </c>
      <c r="U9" s="103">
        <f t="shared" si="5"/>
        <v>5</v>
      </c>
      <c r="V9" s="103">
        <f t="shared" si="6"/>
        <v>95</v>
      </c>
    </row>
    <row r="10" spans="1:22" ht="65.099999999999994" customHeight="1" thickTop="1" x14ac:dyDescent="0.25">
      <c r="A10" s="5">
        <v>5</v>
      </c>
      <c r="B10" s="73" t="s">
        <v>50</v>
      </c>
      <c r="C10" s="71" t="s">
        <v>51</v>
      </c>
      <c r="D10" s="71" t="s">
        <v>52</v>
      </c>
      <c r="E10" s="71" t="s">
        <v>53</v>
      </c>
      <c r="F10" s="124" t="s">
        <v>38</v>
      </c>
      <c r="G10" s="71">
        <v>300</v>
      </c>
      <c r="H10" s="72" t="s">
        <v>39</v>
      </c>
      <c r="I10" s="73">
        <v>30</v>
      </c>
      <c r="J10" s="74">
        <v>70</v>
      </c>
      <c r="K10" s="75"/>
      <c r="L10" s="9"/>
      <c r="M10" s="76">
        <v>120</v>
      </c>
      <c r="N10" s="77" t="s">
        <v>55</v>
      </c>
      <c r="O10" s="78">
        <v>999</v>
      </c>
      <c r="P10" s="55">
        <v>899</v>
      </c>
      <c r="Q10" s="59" t="s">
        <v>40</v>
      </c>
      <c r="R10" s="63">
        <v>1449</v>
      </c>
      <c r="S10" s="44">
        <f t="shared" si="3"/>
        <v>120</v>
      </c>
      <c r="T10" s="24">
        <f t="shared" si="4"/>
        <v>24875</v>
      </c>
      <c r="U10" s="103">
        <f t="shared" si="5"/>
        <v>30</v>
      </c>
      <c r="V10" s="103">
        <f t="shared" si="6"/>
        <v>70</v>
      </c>
    </row>
    <row r="11" spans="1:22" x14ac:dyDescent="0.25">
      <c r="A11" s="5">
        <v>10</v>
      </c>
      <c r="B11" s="30"/>
      <c r="C11" s="25"/>
      <c r="D11" s="25"/>
      <c r="E11" s="25"/>
      <c r="F11" s="120"/>
      <c r="G11" s="25"/>
      <c r="H11" s="26"/>
      <c r="I11" s="30"/>
      <c r="J11" s="27"/>
      <c r="K11" s="28"/>
      <c r="L11" s="9"/>
      <c r="M11" s="42"/>
      <c r="N11" s="39"/>
      <c r="O11" s="40"/>
      <c r="P11" s="102">
        <v>0</v>
      </c>
      <c r="Q11" s="47"/>
      <c r="R11" s="62"/>
      <c r="S11" s="44">
        <f t="shared" si="0"/>
        <v>0</v>
      </c>
      <c r="T11" s="24">
        <f t="shared" si="1"/>
        <v>0</v>
      </c>
      <c r="U11" s="103">
        <f t="shared" si="2"/>
        <v>0</v>
      </c>
      <c r="V11" s="103">
        <f t="shared" si="2"/>
        <v>0</v>
      </c>
    </row>
    <row r="12" spans="1:22" x14ac:dyDescent="0.25">
      <c r="A12" s="5">
        <v>11</v>
      </c>
      <c r="B12" s="81"/>
      <c r="C12" s="79"/>
      <c r="D12" s="71"/>
      <c r="E12" s="79"/>
      <c r="F12" s="125"/>
      <c r="G12" s="79"/>
      <c r="H12" s="80"/>
      <c r="I12" s="81"/>
      <c r="J12" s="82"/>
      <c r="K12" s="75"/>
      <c r="L12" s="9"/>
      <c r="M12" s="76"/>
      <c r="N12" s="77"/>
      <c r="O12" s="78"/>
      <c r="P12" s="55">
        <v>0</v>
      </c>
      <c r="Q12" s="64"/>
      <c r="R12" s="65"/>
      <c r="S12" s="44">
        <f t="shared" si="0"/>
        <v>0</v>
      </c>
      <c r="T12" s="24">
        <f t="shared" si="1"/>
        <v>0</v>
      </c>
      <c r="U12" s="103">
        <f t="shared" si="2"/>
        <v>0</v>
      </c>
      <c r="V12" s="103">
        <f t="shared" si="2"/>
        <v>0</v>
      </c>
    </row>
    <row r="13" spans="1:22" x14ac:dyDescent="0.25">
      <c r="A13" s="5">
        <v>12</v>
      </c>
      <c r="B13" s="30"/>
      <c r="C13" s="25"/>
      <c r="D13" s="25"/>
      <c r="E13" s="25"/>
      <c r="F13" s="120"/>
      <c r="G13" s="25"/>
      <c r="H13" s="26"/>
      <c r="I13" s="30"/>
      <c r="J13" s="27"/>
      <c r="K13" s="28"/>
      <c r="L13" s="9"/>
      <c r="M13" s="42"/>
      <c r="N13" s="39"/>
      <c r="O13" s="40"/>
      <c r="P13" s="102">
        <v>0</v>
      </c>
      <c r="Q13" s="47"/>
      <c r="R13" s="62"/>
      <c r="S13" s="44">
        <f t="shared" si="0"/>
        <v>0</v>
      </c>
      <c r="T13" s="24">
        <f t="shared" si="1"/>
        <v>0</v>
      </c>
      <c r="U13" s="103">
        <f t="shared" si="2"/>
        <v>0</v>
      </c>
      <c r="V13" s="103">
        <f t="shared" si="2"/>
        <v>0</v>
      </c>
    </row>
    <row r="14" spans="1:22" x14ac:dyDescent="0.25">
      <c r="A14" s="5">
        <v>13</v>
      </c>
      <c r="B14" s="81"/>
      <c r="C14" s="71"/>
      <c r="D14" s="71"/>
      <c r="E14" s="71"/>
      <c r="F14" s="124"/>
      <c r="G14" s="71"/>
      <c r="H14" s="72"/>
      <c r="I14" s="73"/>
      <c r="J14" s="74"/>
      <c r="K14" s="75"/>
      <c r="L14" s="9"/>
      <c r="M14" s="76"/>
      <c r="N14" s="77"/>
      <c r="O14" s="78"/>
      <c r="P14" s="55">
        <v>0</v>
      </c>
      <c r="Q14" s="46"/>
      <c r="R14" s="65"/>
      <c r="S14" s="44">
        <f t="shared" si="0"/>
        <v>0</v>
      </c>
      <c r="T14" s="24">
        <f t="shared" si="1"/>
        <v>0</v>
      </c>
      <c r="U14" s="103">
        <f t="shared" si="2"/>
        <v>0</v>
      </c>
      <c r="V14" s="103">
        <f t="shared" si="2"/>
        <v>0</v>
      </c>
    </row>
    <row r="15" spans="1:22" x14ac:dyDescent="0.25">
      <c r="A15" s="5">
        <v>14</v>
      </c>
      <c r="B15" s="30"/>
      <c r="C15" s="25"/>
      <c r="D15" s="25"/>
      <c r="E15" s="25"/>
      <c r="F15" s="120"/>
      <c r="G15" s="25"/>
      <c r="H15" s="26"/>
      <c r="I15" s="30"/>
      <c r="J15" s="27"/>
      <c r="K15" s="28"/>
      <c r="L15" s="9"/>
      <c r="M15" s="42"/>
      <c r="N15" s="39"/>
      <c r="O15" s="40"/>
      <c r="P15" s="102">
        <v>0</v>
      </c>
      <c r="Q15" s="47"/>
      <c r="R15" s="62"/>
      <c r="S15" s="44">
        <f t="shared" si="0"/>
        <v>0</v>
      </c>
      <c r="T15" s="24">
        <f t="shared" si="1"/>
        <v>0</v>
      </c>
      <c r="U15" s="103">
        <f t="shared" si="2"/>
        <v>0</v>
      </c>
      <c r="V15" s="103">
        <f t="shared" si="2"/>
        <v>0</v>
      </c>
    </row>
    <row r="16" spans="1:22" x14ac:dyDescent="0.25">
      <c r="A16" s="5">
        <v>15</v>
      </c>
      <c r="B16" s="73"/>
      <c r="C16" s="71"/>
      <c r="D16" s="71"/>
      <c r="E16" s="71"/>
      <c r="F16" s="124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3"/>
      <c r="S16" s="44">
        <f t="shared" si="0"/>
        <v>0</v>
      </c>
      <c r="T16" s="24">
        <f t="shared" si="1"/>
        <v>0</v>
      </c>
      <c r="U16" s="103">
        <f t="shared" si="2"/>
        <v>0</v>
      </c>
      <c r="V16" s="103">
        <f t="shared" si="2"/>
        <v>0</v>
      </c>
    </row>
    <row r="17" spans="1:22" x14ac:dyDescent="0.25">
      <c r="A17" s="5">
        <v>16</v>
      </c>
      <c r="B17" s="30"/>
      <c r="C17" s="25"/>
      <c r="D17" s="25"/>
      <c r="E17" s="25"/>
      <c r="F17" s="120"/>
      <c r="G17" s="25"/>
      <c r="H17" s="26"/>
      <c r="I17" s="30"/>
      <c r="J17" s="27"/>
      <c r="K17" s="28"/>
      <c r="L17" s="9"/>
      <c r="M17" s="42"/>
      <c r="N17" s="39"/>
      <c r="O17" s="40"/>
      <c r="P17" s="102">
        <v>0</v>
      </c>
      <c r="Q17" s="83"/>
      <c r="R17" s="84"/>
      <c r="S17" s="44">
        <f t="shared" si="0"/>
        <v>0</v>
      </c>
      <c r="T17" s="24">
        <f t="shared" si="1"/>
        <v>0</v>
      </c>
      <c r="U17" s="103">
        <f t="shared" si="2"/>
        <v>0</v>
      </c>
      <c r="V17" s="103">
        <f t="shared" si="2"/>
        <v>0</v>
      </c>
    </row>
    <row r="18" spans="1:22" x14ac:dyDescent="0.25">
      <c r="A18" s="5">
        <v>17</v>
      </c>
      <c r="B18" s="34"/>
      <c r="C18" s="32"/>
      <c r="D18" s="32"/>
      <c r="E18" s="32"/>
      <c r="F18" s="126"/>
      <c r="G18" s="32"/>
      <c r="H18" s="33"/>
      <c r="I18" s="34"/>
      <c r="J18" s="35"/>
      <c r="K18" s="36"/>
      <c r="L18" s="9"/>
      <c r="M18" s="76"/>
      <c r="N18" s="77"/>
      <c r="O18" s="78"/>
      <c r="P18" s="55">
        <v>0</v>
      </c>
      <c r="Q18" s="66"/>
      <c r="R18" s="85"/>
      <c r="S18" s="44">
        <f t="shared" si="0"/>
        <v>0</v>
      </c>
      <c r="T18" s="24">
        <f t="shared" si="1"/>
        <v>0</v>
      </c>
      <c r="U18" s="103">
        <f t="shared" si="2"/>
        <v>0</v>
      </c>
      <c r="V18" s="103">
        <f t="shared" si="2"/>
        <v>0</v>
      </c>
    </row>
    <row r="19" spans="1:22" x14ac:dyDescent="0.25">
      <c r="A19" s="5">
        <v>18</v>
      </c>
      <c r="B19" s="30"/>
      <c r="C19" s="25"/>
      <c r="D19" s="25"/>
      <c r="E19" s="25"/>
      <c r="F19" s="120"/>
      <c r="G19" s="25"/>
      <c r="H19" s="26"/>
      <c r="I19" s="30"/>
      <c r="J19" s="27"/>
      <c r="K19" s="28"/>
      <c r="L19" s="9"/>
      <c r="M19" s="42"/>
      <c r="N19" s="39"/>
      <c r="O19" s="40"/>
      <c r="P19" s="102">
        <v>0</v>
      </c>
      <c r="Q19" s="67"/>
      <c r="R19" s="86"/>
      <c r="S19" s="44">
        <f t="shared" si="0"/>
        <v>0</v>
      </c>
      <c r="T19" s="24">
        <f t="shared" si="1"/>
        <v>0</v>
      </c>
      <c r="U19" s="103">
        <f t="shared" si="2"/>
        <v>0</v>
      </c>
      <c r="V19" s="103">
        <f t="shared" si="2"/>
        <v>0</v>
      </c>
    </row>
    <row r="20" spans="1:22" x14ac:dyDescent="0.25">
      <c r="A20" s="5">
        <v>19</v>
      </c>
      <c r="B20" s="34"/>
      <c r="C20" s="32"/>
      <c r="D20" s="32"/>
      <c r="E20" s="32"/>
      <c r="F20" s="126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46"/>
      <c r="R20" s="63"/>
      <c r="S20" s="44">
        <f t="shared" si="0"/>
        <v>0</v>
      </c>
      <c r="T20" s="24">
        <f t="shared" si="1"/>
        <v>0</v>
      </c>
      <c r="U20" s="103">
        <f t="shared" ref="U20:V30" si="7">I20</f>
        <v>0</v>
      </c>
      <c r="V20" s="103">
        <f t="shared" si="7"/>
        <v>0</v>
      </c>
    </row>
    <row r="21" spans="1:22" x14ac:dyDescent="0.25">
      <c r="A21" s="5">
        <v>20</v>
      </c>
      <c r="B21" s="30"/>
      <c r="C21" s="25"/>
      <c r="D21" s="25"/>
      <c r="E21" s="25"/>
      <c r="F21" s="120"/>
      <c r="G21" s="25"/>
      <c r="H21" s="26"/>
      <c r="I21" s="30"/>
      <c r="J21" s="27"/>
      <c r="K21" s="28"/>
      <c r="L21" s="9"/>
      <c r="M21" s="42"/>
      <c r="N21" s="39"/>
      <c r="O21" s="40"/>
      <c r="P21" s="102">
        <v>0</v>
      </c>
      <c r="Q21" s="47"/>
      <c r="R21" s="41"/>
      <c r="S21" s="45">
        <f t="shared" si="0"/>
        <v>0</v>
      </c>
      <c r="T21" s="24">
        <f t="shared" si="1"/>
        <v>0</v>
      </c>
      <c r="U21" s="103">
        <f t="shared" si="7"/>
        <v>0</v>
      </c>
      <c r="V21" s="103">
        <f t="shared" si="7"/>
        <v>0</v>
      </c>
    </row>
    <row r="22" spans="1:22" x14ac:dyDescent="0.25">
      <c r="A22" s="5">
        <v>21</v>
      </c>
      <c r="B22" s="34"/>
      <c r="C22" s="32"/>
      <c r="D22" s="32"/>
      <c r="E22" s="32"/>
      <c r="F22" s="126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3">
        <f t="shared" si="7"/>
        <v>0</v>
      </c>
      <c r="V22" s="103">
        <f t="shared" si="7"/>
        <v>0</v>
      </c>
    </row>
    <row r="23" spans="1:22" x14ac:dyDescent="0.25">
      <c r="A23" s="5">
        <v>22</v>
      </c>
      <c r="B23" s="30"/>
      <c r="C23" s="25"/>
      <c r="D23" s="25"/>
      <c r="E23" s="25"/>
      <c r="F23" s="120"/>
      <c r="G23" s="25"/>
      <c r="H23" s="26"/>
      <c r="I23" s="30"/>
      <c r="J23" s="27"/>
      <c r="K23" s="28"/>
      <c r="L23" s="9"/>
      <c r="M23" s="42"/>
      <c r="N23" s="39"/>
      <c r="O23" s="40"/>
      <c r="P23" s="102">
        <v>0</v>
      </c>
      <c r="Q23" s="47"/>
      <c r="R23" s="62"/>
      <c r="S23" s="44">
        <f t="shared" si="0"/>
        <v>0</v>
      </c>
      <c r="T23" s="24">
        <f t="shared" si="1"/>
        <v>0</v>
      </c>
      <c r="U23" s="103">
        <f t="shared" si="7"/>
        <v>0</v>
      </c>
      <c r="V23" s="103">
        <f t="shared" si="7"/>
        <v>0</v>
      </c>
    </row>
    <row r="24" spans="1:22" x14ac:dyDescent="0.25">
      <c r="A24" s="5">
        <v>23</v>
      </c>
      <c r="B24" s="73"/>
      <c r="C24" s="71"/>
      <c r="D24" s="71"/>
      <c r="E24" s="71"/>
      <c r="F24" s="124"/>
      <c r="G24" s="71"/>
      <c r="H24" s="72"/>
      <c r="I24" s="73"/>
      <c r="J24" s="74"/>
      <c r="K24" s="75"/>
      <c r="L24" s="43"/>
      <c r="M24" s="76"/>
      <c r="N24" s="77"/>
      <c r="O24" s="78"/>
      <c r="P24" s="55">
        <v>0</v>
      </c>
      <c r="Q24" s="87"/>
      <c r="R24" s="63"/>
      <c r="S24" s="44">
        <f t="shared" si="0"/>
        <v>0</v>
      </c>
      <c r="T24" s="24">
        <f t="shared" si="1"/>
        <v>0</v>
      </c>
      <c r="U24" s="103">
        <f t="shared" si="7"/>
        <v>0</v>
      </c>
      <c r="V24" s="103">
        <f t="shared" si="7"/>
        <v>0</v>
      </c>
    </row>
    <row r="25" spans="1:22" x14ac:dyDescent="0.25">
      <c r="A25" s="5">
        <v>24</v>
      </c>
      <c r="B25" s="30"/>
      <c r="C25" s="25"/>
      <c r="D25" s="25"/>
      <c r="E25" s="25"/>
      <c r="F25" s="120"/>
      <c r="G25" s="25"/>
      <c r="H25" s="26"/>
      <c r="I25" s="30"/>
      <c r="J25" s="27"/>
      <c r="K25" s="28"/>
      <c r="L25" s="43"/>
      <c r="M25" s="42"/>
      <c r="N25" s="39"/>
      <c r="O25" s="40"/>
      <c r="P25" s="102">
        <v>0</v>
      </c>
      <c r="Q25" s="68"/>
      <c r="R25" s="62"/>
      <c r="S25" s="44">
        <f t="shared" si="0"/>
        <v>0</v>
      </c>
      <c r="T25" s="24">
        <f t="shared" si="1"/>
        <v>0</v>
      </c>
      <c r="U25" s="103">
        <f t="shared" si="7"/>
        <v>0</v>
      </c>
      <c r="V25" s="103">
        <f t="shared" si="7"/>
        <v>0</v>
      </c>
    </row>
    <row r="26" spans="1:22" x14ac:dyDescent="0.25">
      <c r="A26" s="5">
        <v>25</v>
      </c>
      <c r="B26" s="81"/>
      <c r="C26" s="79"/>
      <c r="D26" s="71"/>
      <c r="E26" s="79"/>
      <c r="F26" s="125"/>
      <c r="G26" s="79"/>
      <c r="H26" s="80"/>
      <c r="I26" s="81"/>
      <c r="J26" s="82"/>
      <c r="K26" s="75"/>
      <c r="L26" s="43"/>
      <c r="M26" s="76"/>
      <c r="N26" s="77"/>
      <c r="O26" s="78"/>
      <c r="P26" s="55">
        <v>0</v>
      </c>
      <c r="Q26" s="88"/>
      <c r="R26" s="63"/>
      <c r="S26" s="44">
        <f t="shared" si="0"/>
        <v>0</v>
      </c>
      <c r="T26" s="24">
        <f t="shared" si="1"/>
        <v>0</v>
      </c>
      <c r="U26" s="103">
        <f t="shared" si="7"/>
        <v>0</v>
      </c>
      <c r="V26" s="103">
        <f t="shared" si="7"/>
        <v>0</v>
      </c>
    </row>
    <row r="27" spans="1:22" x14ac:dyDescent="0.25">
      <c r="A27" s="5">
        <v>26</v>
      </c>
      <c r="B27" s="30"/>
      <c r="C27" s="25"/>
      <c r="D27" s="25"/>
      <c r="E27" s="25"/>
      <c r="F27" s="120"/>
      <c r="G27" s="25"/>
      <c r="H27" s="26"/>
      <c r="I27" s="30"/>
      <c r="J27" s="27"/>
      <c r="K27" s="28"/>
      <c r="L27" s="43"/>
      <c r="M27" s="42"/>
      <c r="N27" s="39"/>
      <c r="O27" s="40"/>
      <c r="P27" s="102">
        <v>0</v>
      </c>
      <c r="Q27" s="110"/>
      <c r="R27" s="62"/>
      <c r="S27" s="44">
        <f t="shared" si="0"/>
        <v>0</v>
      </c>
      <c r="T27" s="24">
        <f t="shared" si="1"/>
        <v>0</v>
      </c>
      <c r="U27" s="103">
        <f t="shared" si="7"/>
        <v>0</v>
      </c>
      <c r="V27" s="103">
        <f t="shared" si="7"/>
        <v>0</v>
      </c>
    </row>
    <row r="28" spans="1:22" x14ac:dyDescent="0.25">
      <c r="A28" s="5">
        <v>27</v>
      </c>
      <c r="B28" s="73"/>
      <c r="C28" s="71"/>
      <c r="D28" s="71"/>
      <c r="E28" s="71"/>
      <c r="F28" s="124"/>
      <c r="G28" s="71"/>
      <c r="H28" s="72"/>
      <c r="I28" s="73"/>
      <c r="J28" s="74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3">
        <f t="shared" si="7"/>
        <v>0</v>
      </c>
      <c r="V28" s="103">
        <f t="shared" si="7"/>
        <v>0</v>
      </c>
    </row>
    <row r="29" spans="1:22" x14ac:dyDescent="0.25">
      <c r="A29" s="5">
        <v>28</v>
      </c>
      <c r="B29" s="30"/>
      <c r="C29" s="25"/>
      <c r="D29" s="25"/>
      <c r="E29" s="25"/>
      <c r="F29" s="120"/>
      <c r="G29" s="25"/>
      <c r="H29" s="26"/>
      <c r="I29" s="30"/>
      <c r="J29" s="27"/>
      <c r="K29" s="28"/>
      <c r="L29" s="9"/>
      <c r="M29" s="42"/>
      <c r="N29" s="39"/>
      <c r="O29" s="40"/>
      <c r="P29" s="102">
        <v>0</v>
      </c>
      <c r="Q29" s="110"/>
      <c r="R29" s="69"/>
      <c r="S29" s="44">
        <f t="shared" si="0"/>
        <v>0</v>
      </c>
      <c r="T29" s="24">
        <f t="shared" si="1"/>
        <v>0</v>
      </c>
      <c r="U29" s="103">
        <f t="shared" si="7"/>
        <v>0</v>
      </c>
      <c r="V29" s="103">
        <f t="shared" si="7"/>
        <v>0</v>
      </c>
    </row>
    <row r="30" spans="1:22" x14ac:dyDescent="0.25">
      <c r="A30" s="5">
        <v>29</v>
      </c>
      <c r="B30" s="34"/>
      <c r="C30" s="32"/>
      <c r="D30" s="32"/>
      <c r="E30" s="32"/>
      <c r="F30" s="126"/>
      <c r="G30" s="32"/>
      <c r="H30" s="33"/>
      <c r="I30" s="31"/>
      <c r="J30" s="35"/>
      <c r="K30" s="36"/>
      <c r="L30" s="9"/>
      <c r="M30" s="53"/>
      <c r="N30" s="54"/>
      <c r="O30" s="55"/>
      <c r="P30" s="55">
        <v>0</v>
      </c>
      <c r="Q30" s="70"/>
      <c r="R30" s="61"/>
      <c r="S30" s="44">
        <f t="shared" si="0"/>
        <v>0</v>
      </c>
      <c r="T30" s="24">
        <f t="shared" si="1"/>
        <v>0</v>
      </c>
      <c r="U30" s="103">
        <f t="shared" si="7"/>
        <v>0</v>
      </c>
      <c r="V30" s="103">
        <f t="shared" si="7"/>
        <v>0</v>
      </c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</sheetData>
  <mergeCells count="5">
    <mergeCell ref="A1:K1"/>
    <mergeCell ref="M2:P3"/>
    <mergeCell ref="Q3:R3"/>
    <mergeCell ref="I3:J3"/>
    <mergeCell ref="S3:V3"/>
  </mergeCells>
  <conditionalFormatting sqref="S5:S30">
    <cfRule type="expression" dxfId="0" priority="15">
      <formula>M5&gt;G5</formula>
    </cfRule>
    <cfRule type="expression" priority="16">
      <formula>$M$5&gt;$G$5</formula>
    </cfRule>
  </conditionalFormatting>
  <dataValidations count="3">
    <dataValidation type="list" allowBlank="1" showInputMessage="1" showErrorMessage="1" sqref="F6:F29" xr:uid="{41340AF6-4B13-4E3F-87E1-9CCA0C3E34CE}">
      <formula1>"YES, NO"</formula1>
    </dataValidation>
    <dataValidation type="decimal" showInputMessage="1" showErrorMessage="1" sqref="P6:P30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terms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f63e0e4-4eb7-4cbb-9267-0825e502aadb"/>
    <ds:schemaRef ds:uri="d6d2f446-f863-4c00-ba44-ebf19adce64d"/>
    <ds:schemaRef ds:uri="a76cd3a5-e798-46dc-bca1-b38ab7cbdfaf"/>
    <ds:schemaRef ds:uri="http://schemas.microsoft.com/sharepoint/v3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Quinn Falcone</cp:lastModifiedBy>
  <cp:lastPrinted>2019-03-13T19:29:04Z</cp:lastPrinted>
  <dcterms:created xsi:type="dcterms:W3CDTF">2017-01-24T17:19:42Z</dcterms:created>
  <dcterms:modified xsi:type="dcterms:W3CDTF">2022-03-10T18:58:34Z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