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-WaTech Current RFQs\2022\23-RFQ-002\23-RFQ-002 Response Documents\"/>
    </mc:Choice>
  </mc:AlternateContent>
  <xr:revisionPtr revIDLastSave="0" documentId="8_{0BC2BF12-261D-46F5-80E1-D1D176EAB9B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<sst xmlns="http://schemas.openxmlformats.org/spreadsheetml/2006/main" count="51" uniqueCount="45">
  <si>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</si>
  <si>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</si>
  <si>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</si>
  <si>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</si>
  <si>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</si>
  <si>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</si>
  <si>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</si>
  <si>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</si>
  <si>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</si>
  <si>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</si>
  <si>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</si>
  <si>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</si>
  <si>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</si>
  <si>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</si>
  <si>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</si>
  <si>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</si>
  <si>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</si>
  <si>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</si>
  <si>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</si>
  <si>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</si>
  <si>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</si>
  <si>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</si>
  <si>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</si>
  <si>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</si>
  <si>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</si>
  <si>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</si>
  <si>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</si>
  <si>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</si>
  <si>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</si>
  <si>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</si>
  <si>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</si>
  <si>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VE-TOP3901/DSHS2042/LTS</t>
  </si>
  <si>
    <t>Liz Knigge
360-789-9211
elizabeth.knigge@dshs.wa.gov</t>
  </si>
  <si>
    <t>LAN Room, Bldg 4.  Circuit handoff to be located no further than 10 feet of DSHS Router.</t>
  </si>
  <si>
    <t>NO</t>
  </si>
  <si>
    <t>100M</t>
  </si>
  <si>
    <t>***This request is for a redundant / diverse circuit for this location. Existing Primary circuit is provided by StarTouch. Proposed solution must not utilize StarTouch.***                                                                  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***Per DSHS, the building owner will not allow equipment mounted above six feet from the ground on the building exterior.***</t>
  </si>
  <si>
    <t>Robert Heard
509-786-5603       
Robert.Heard@co.benton.wa.us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</si>
  <si>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</si>
  <si>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N/A</t>
  </si>
  <si>
    <t xml:space="preserve">VE-KEN0301/CNTY0301/DOCKEN3 </t>
  </si>
  <si>
    <t>4 East 3rd St                                                  Toppenish, WA 98948-1701</t>
  </si>
  <si>
    <t xml:space="preserve">Install in Data center per LCON 
Due to the facility location and other site conditions customer has requested a ground line connection only - due to the distance within the building from the hand off point they request a fiber handoff at the data center. Customer will direct the vendor to the hand off location.  </t>
  </si>
  <si>
    <t>7122 West Okanogan Place
Kennewick, WA 99336-2359</t>
  </si>
  <si>
    <t>Evaluation Model for Solicitation Number 23-RFQ-002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</si>
</sst>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C4" zoomScale="80" zoomScaleNormal="80" workbookViewId="0">
      <selection activeCell="R8" sqref="R8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44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319.5" customHeight="1" x14ac:dyDescent="0.25">
      <c r="A6" s="5">
        <v>2</v>
      </c>
      <c r="B6" s="30" t="s">
        <v>31</v>
      </c>
      <c r="C6" s="94" t="s">
        <v>41</v>
      </c>
      <c r="D6" s="94" t="s">
        <v>32</v>
      </c>
      <c r="E6" s="94" t="s">
        <v>33</v>
      </c>
      <c r="F6" s="121" t="s">
        <v>34</v>
      </c>
      <c r="G6" s="25">
        <v>250</v>
      </c>
      <c r="H6" s="26" t="s">
        <v>35</v>
      </c>
      <c r="I6" s="30">
        <v>5</v>
      </c>
      <c r="J6" s="27">
        <v>95</v>
      </c>
      <c r="K6" s="28" t="s">
        <v>36</v>
      </c>
      <c r="L6" s="9"/>
      <c r="M6" s="42"/>
      <c r="N6" s="39"/>
      <c r="O6" s="40"/>
      <c r="P6" s="103">
        <v>0</v>
      </c>
      <c r="Q6" s="133" t="s">
        <v>39</v>
      </c>
      <c r="R6" s="62"/>
      <c r="S6" s="44">
        <f t="shared" ref="S6:S10" si="3">IF(ISBLANK(M6),G6,M6)</f>
        <v>250</v>
      </c>
      <c r="T6" s="24">
        <f t="shared" ref="T6:T10" si="4">24*O6+P6</f>
        <v>0</v>
      </c>
      <c r="U6" s="104">
        <f t="shared" ref="U6:U10" si="5">I6</f>
        <v>5</v>
      </c>
      <c r="V6" s="104">
        <f t="shared" ref="V6:V10" si="6">J6</f>
        <v>95</v>
      </c>
    </row>
    <row r="7" spans="1:22" ht="207.6" customHeight="1" x14ac:dyDescent="0.25">
      <c r="A7" s="5">
        <v>3</v>
      </c>
      <c r="B7" s="108" t="s">
        <v>40</v>
      </c>
      <c r="C7" s="105" t="s">
        <v>43</v>
      </c>
      <c r="D7" s="105" t="s">
        <v>37</v>
      </c>
      <c r="E7" s="105" t="s">
        <v>42</v>
      </c>
      <c r="F7" s="122" t="s">
        <v>34</v>
      </c>
      <c r="G7" s="106">
        <v>175</v>
      </c>
      <c r="H7" s="107" t="s">
        <v>35</v>
      </c>
      <c r="I7" s="108">
        <v>10</v>
      </c>
      <c r="J7" s="109">
        <v>90</v>
      </c>
      <c r="K7" s="110" t="s">
        <v>38</v>
      </c>
      <c r="L7" s="9"/>
      <c r="M7" s="76">
        <v>90</v>
      </c>
      <c r="N7" s="77" t="s">
        <v>11</v>
      </c>
      <c r="O7" s="78">
        <v>625</v>
      </c>
      <c r="P7" s="55">
        <v>625</v>
      </c>
      <c r="Q7" s="133" t="s">
        <v>39</v>
      </c>
      <c r="R7" s="65">
        <v>1187.5</v>
      </c>
      <c r="S7" s="44">
        <f t="shared" si="3"/>
        <v>90</v>
      </c>
      <c r="T7" s="24">
        <f t="shared" si="4"/>
        <v>15625</v>
      </c>
      <c r="U7" s="104">
        <f t="shared" si="5"/>
        <v>10</v>
      </c>
      <c r="V7" s="104">
        <f t="shared" si="6"/>
        <v>90</v>
      </c>
    </row>
    <row r="8" spans="1:22" x14ac:dyDescent="0.25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25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d6d2f446-f863-4c00-ba44-ebf19adce64d"/>
    <ds:schemaRef ds:uri="http://purl.org/dc/elements/1.1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cf63e0e4-4eb7-4cbb-9267-0825e502aadb"/>
    <ds:schemaRef ds:uri="http://purl.org/dc/dcmitype/"/>
    <ds:schemaRef ds:uri="http://purl.org/dc/terms/"/>
    <ds:schemaRef ds:uri="a76cd3a5-e798-46dc-bca1-b38ab7cbdfaf"/>
    <ds:schemaRef ds:uri="http://schemas.microsoft.com/sharepoint/v3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2022-08-11T16:52:01Z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