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isionarybroadband-my.sharepoint.com/personal/jkeeley_mammothnetworks_com/Documents/Documents/Mammoth quotes/"/>
    </mc:Choice>
  </mc:AlternateContent>
  <xr:revisionPtr revIDLastSave="2" documentId="8_{BDE4BC21-67CF-4E74-AACB-FC727993CE4E}" xr6:coauthVersionLast="47" xr6:coauthVersionMax="47" xr10:uidLastSave="{B264CF01-EE8D-4076-9155-E829420504AE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<sst xmlns="http://schemas.openxmlformats.org/spreadsheetml/2006/main" count="43" uniqueCount="40">
  <si>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</si>
  <si>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</si>
  <si>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</si>
  <si>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</si>
  <si>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</si>
  <si>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</si>
  <si>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</si>
  <si>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</si>
  <si>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</si>
  <si>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</si>
  <si>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</si>
  <si>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</si>
  <si>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</si>
  <si>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</si>
  <si>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</si>
  <si>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</si>
  <si>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</si>
  <si>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</si>
  <si>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</si>
  <si>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</si>
  <si>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</si>
  <si>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</si>
  <si>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</si>
  <si>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</si>
  <si>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</si>
  <si>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</si>
  <si>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</si>
  <si>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</si>
  <si>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</si>
  <si>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</si>
  <si>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</si>
  <si>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DSHS2002</t>
  </si>
  <si>
    <t>7200 W Nob Hill Blvd,  Meadowbrook Mall,  Suite 12                                       Yakima, WA 98908-1928</t>
  </si>
  <si>
    <t>Liz Knigge                                                         360-789-9211                                                      kniggel@dshs.wa.gov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</si>
  <si>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</si>
  <si>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>NO</t>
  </si>
  <si>
    <t>This request is for a redundant / diverse circuit for this location. Existing Primary circuit is provided by StarTouch. Proposed solution must not utilize StarTouch.</t>
  </si>
  <si>
    <t>100M</t>
  </si>
  <si>
    <t>N/A</t>
  </si>
  <si>
    <t>Evaluation  Model for Solicitation Number 23-RFQ-009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</si>
</sst>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A4" zoomScaleNormal="100" workbookViewId="0">
      <selection activeCell="A6" sqref="A6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21875" style="131" customWidth="1"/>
    <col min="4" max="4" width="38.21875" style="131" customWidth="1"/>
    <col min="5" max="5" width="42.44140625" style="131" customWidth="1"/>
    <col min="6" max="6" width="10.218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218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4" t="s">
        <v>39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55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3.6" x14ac:dyDescent="0.3">
      <c r="A6" s="5">
        <v>2</v>
      </c>
      <c r="B6" s="30" t="s">
        <v>31</v>
      </c>
      <c r="C6" s="94" t="s">
        <v>32</v>
      </c>
      <c r="D6" s="94" t="s">
        <v>33</v>
      </c>
      <c r="E6" s="94" t="s">
        <v>34</v>
      </c>
      <c r="F6" s="121" t="s">
        <v>35</v>
      </c>
      <c r="G6" s="25">
        <v>250</v>
      </c>
      <c r="H6" s="26" t="s">
        <v>37</v>
      </c>
      <c r="I6" s="30">
        <v>10</v>
      </c>
      <c r="J6" s="27">
        <v>90</v>
      </c>
      <c r="K6" s="28" t="s">
        <v>36</v>
      </c>
      <c r="L6" s="9"/>
      <c r="M6" s="42">
        <v>245</v>
      </c>
      <c r="N6" s="39" t="s">
        <v>11</v>
      </c>
      <c r="O6" s="40">
        <v>1195</v>
      </c>
      <c r="P6" s="103">
        <v>6550</v>
      </c>
      <c r="Q6" s="133" t="s">
        <v>38</v>
      </c>
      <c r="R6" s="62">
        <v>1495</v>
      </c>
      <c r="S6" s="44">
        <f t="shared" ref="S6:S10" si="3">IF(ISBLANK(M6),G6,M6)</f>
        <v>245</v>
      </c>
      <c r="T6" s="24">
        <f t="shared" ref="T6:T10" si="4">24*O6+P6</f>
        <v>35230</v>
      </c>
      <c r="U6" s="104">
        <f t="shared" ref="U6:U10" si="5">I6</f>
        <v>10</v>
      </c>
      <c r="V6" s="104">
        <f t="shared" ref="V6:V10" si="6">J6</f>
        <v>90</v>
      </c>
    </row>
    <row r="7" spans="1:22" x14ac:dyDescent="0.3">
      <c r="A7" s="5">
        <v>3</v>
      </c>
      <c r="B7" s="108"/>
      <c r="C7" s="105"/>
      <c r="D7" s="105"/>
      <c r="E7" s="105"/>
      <c r="F7" s="122"/>
      <c r="G7" s="106"/>
      <c r="H7" s="107"/>
      <c r="I7" s="108"/>
      <c r="J7" s="109"/>
      <c r="K7" s="110"/>
      <c r="L7" s="9"/>
      <c r="M7" s="76"/>
      <c r="N7" s="77"/>
      <c r="O7" s="78"/>
      <c r="P7" s="55">
        <v>0</v>
      </c>
      <c r="Q7" s="64"/>
      <c r="R7" s="65"/>
      <c r="S7" s="44">
        <f t="shared" si="3"/>
        <v>0</v>
      </c>
      <c r="T7" s="24">
        <f t="shared" si="4"/>
        <v>0</v>
      </c>
      <c r="U7" s="104">
        <f t="shared" si="5"/>
        <v>0</v>
      </c>
      <c r="V7" s="104">
        <f t="shared" si="6"/>
        <v>0</v>
      </c>
    </row>
    <row r="8" spans="1:22" x14ac:dyDescent="0.3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purl.org/dc/terms/"/>
    <ds:schemaRef ds:uri="http://www.w3.org/XML/1998/namespace"/>
    <ds:schemaRef ds:uri="a76cd3a5-e798-46dc-bca1-b38ab7cbdfaf"/>
    <ds:schemaRef ds:uri="http://purl.org/dc/dcmitype/"/>
    <ds:schemaRef ds:uri="http://schemas.microsoft.com/office/2006/documentManagement/types"/>
    <ds:schemaRef ds:uri="cf63e0e4-4eb7-4cbb-9267-0825e502aadb"/>
    <ds:schemaRef ds:uri="d6d2f446-f863-4c00-ba44-ebf19adce64d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2022-10-05T17:56:11Z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