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sd1204\Downloads\"/>
    </mc:Choice>
  </mc:AlternateContent>
  <xr:revisionPtr revIDLastSave="0" documentId="8_{8BBADEFA-CF2A-4700-80A9-E6796431C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ESRI_MAPINFO_SHEET" sheetId="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G26" i="1" l="1"/>
  <c r="E42" i="1" l="1"/>
  <c r="G42" i="1" s="1"/>
  <c r="F31" i="1"/>
  <c r="F40" i="1" l="1"/>
  <c r="E40" i="1"/>
  <c r="F39" i="1"/>
  <c r="E39" i="1"/>
  <c r="G39" i="1" s="1"/>
  <c r="F38" i="1"/>
  <c r="E38" i="1"/>
  <c r="F37" i="1"/>
  <c r="E37" i="1"/>
  <c r="F36" i="1"/>
  <c r="E36" i="1"/>
  <c r="F35" i="1"/>
  <c r="E35" i="1"/>
  <c r="E28" i="1"/>
  <c r="F28" i="1"/>
  <c r="E29" i="1"/>
  <c r="F29" i="1"/>
  <c r="E30" i="1"/>
  <c r="F30" i="1"/>
  <c r="E31" i="1"/>
  <c r="G31" i="1" s="1"/>
  <c r="E32" i="1"/>
  <c r="F32" i="1"/>
  <c r="E33" i="1"/>
  <c r="F33" i="1"/>
  <c r="G36" i="1" l="1"/>
  <c r="G40" i="1"/>
  <c r="G37" i="1"/>
  <c r="G35" i="1"/>
  <c r="G38" i="1"/>
  <c r="G28" i="1"/>
  <c r="G33" i="1"/>
  <c r="G32" i="1"/>
  <c r="G30" i="1"/>
  <c r="G29" i="1"/>
  <c r="G46" i="1" l="1"/>
</calcChain>
</file>

<file path=xl/sharedStrings.xml><?xml version="1.0" encoding="utf-8"?>
<sst xmlns="http://schemas.openxmlformats.org/spreadsheetml/2006/main" count="74" uniqueCount="63">
  <si>
    <t>Item</t>
  </si>
  <si>
    <t>A x C</t>
  </si>
  <si>
    <t>D + E</t>
  </si>
  <si>
    <t>Number Porting</t>
  </si>
  <si>
    <t>Outgoing restriction</t>
  </si>
  <si>
    <t xml:space="preserve">Third party billing restriction </t>
  </si>
  <si>
    <t>Collect calling restriction</t>
  </si>
  <si>
    <t>Other fees and charges (such as CALC, 911, WTAP – specify below)</t>
  </si>
  <si>
    <t>Other charge – specify</t>
  </si>
  <si>
    <t>Total Vendor Cost</t>
  </si>
  <si>
    <t>Self Calculating Field</t>
  </si>
  <si>
    <t>Altering or otherwise changing this form is grounds for disqualification.</t>
  </si>
  <si>
    <t>Monthly Cost  per unit</t>
  </si>
  <si>
    <t xml:space="preserve">NRC Total </t>
  </si>
  <si>
    <t>DID charge, per month</t>
  </si>
  <si>
    <t>A</t>
  </si>
  <si>
    <t>B</t>
  </si>
  <si>
    <t>C</t>
  </si>
  <si>
    <t>Column</t>
  </si>
  <si>
    <t>D</t>
  </si>
  <si>
    <t>F</t>
  </si>
  <si>
    <t>E</t>
  </si>
  <si>
    <t xml:space="preserve"> </t>
  </si>
  <si>
    <t>Included</t>
  </si>
  <si>
    <t>Credit per min</t>
  </si>
  <si>
    <t>Free Intra &amp; inter state LD</t>
  </si>
  <si>
    <t>Cost per min</t>
  </si>
  <si>
    <t>LD - Intrastate Rate</t>
  </si>
  <si>
    <t>LD - Interstate Rate</t>
  </si>
  <si>
    <t>And</t>
  </si>
  <si>
    <t>Total  Cost</t>
  </si>
  <si>
    <t>Quantity</t>
  </si>
  <si>
    <t>Non-Recurring Cost per unit</t>
  </si>
  <si>
    <t>Site Name</t>
  </si>
  <si>
    <t>Site Address (A-Loc)</t>
  </si>
  <si>
    <t>Site Address (Z-Loc)</t>
  </si>
  <si>
    <t>Site Contact(s)</t>
  </si>
  <si>
    <t>Service Requested</t>
  </si>
  <si>
    <t>Service to terminate to this location:</t>
  </si>
  <si>
    <t>Floor Map Included (Y/N)</t>
  </si>
  <si>
    <t>Guaranteed Install Interval (days)</t>
  </si>
  <si>
    <t>Special Requirements</t>
  </si>
  <si>
    <t>PRI Circuit charges</t>
  </si>
  <si>
    <t>No</t>
  </si>
  <si>
    <t>Yes</t>
  </si>
  <si>
    <t>Response that will disqualify Vendor's bid</t>
  </si>
  <si>
    <t>Monthly Total for 36 months</t>
  </si>
  <si>
    <t>A x B x 36</t>
  </si>
  <si>
    <t>Calling Name Delivery</t>
  </si>
  <si>
    <t xml:space="preserve">The quantities identified in Cost Model are for evaluation purposes and is not a guarantee of any orders or any quantity, volume or usage. </t>
  </si>
  <si>
    <t>Vendor Data Entry Field</t>
  </si>
  <si>
    <t>Vendor Data should only be entered in cells highlighted in Yellow</t>
  </si>
  <si>
    <t>Affirmation of Guaranteed Install Interval - Row 16 (Y/N)</t>
  </si>
  <si>
    <t>Affirmation of Acceptance of Special Requirements - Row 17 (Y/N)</t>
  </si>
  <si>
    <t>Monroe Correctional Facility</t>
  </si>
  <si>
    <t>16550 177th Avenue SE Monroe WA 98282</t>
  </si>
  <si>
    <t>ISDN PRI</t>
  </si>
  <si>
    <t xml:space="preserve">No </t>
  </si>
  <si>
    <t>Restricted access to facility</t>
  </si>
  <si>
    <t>Carrier POP/Central Office</t>
  </si>
  <si>
    <t>Reid Magel (WaTech Access Coordinator) 360.407.8748 or Reid.Magel@watech.wa.gov</t>
  </si>
  <si>
    <t>23-RFQ-026 Voice T-1 PRI Cost Model</t>
  </si>
  <si>
    <t>Other charge – Long Distance Minimum Usage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</si>
</sst>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_);\(#,##0.0000\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12"/>
      <color rgb="FF7030A0"/>
      <name val="Times New Roman"/>
      <family val="1"/>
    </font>
    <font>
      <b/>
      <sz val="12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206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lightGray"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4" borderId="5" xfId="0" applyFont="1" applyFill="1" applyBorder="1"/>
    <xf numFmtId="0" fontId="7" fillId="0" borderId="0" xfId="0" applyFont="1"/>
    <xf numFmtId="0" fontId="6" fillId="5" borderId="5" xfId="0" applyFont="1" applyFill="1" applyBorder="1"/>
    <xf numFmtId="0" fontId="8" fillId="0" borderId="4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7" xfId="0" applyFont="1" applyFill="1" applyBorder="1"/>
    <xf numFmtId="0" fontId="0" fillId="0" borderId="0" xfId="0"/>
    <xf numFmtId="0" fontId="1" fillId="2" borderId="3" xfId="0" applyFont="1" applyFill="1" applyBorder="1" applyAlignment="1">
      <alignment vertical="center" wrapText="1"/>
    </xf>
    <xf numFmtId="44" fontId="1" fillId="5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4" fontId="1" fillId="5" borderId="7" xfId="0" applyNumberFormat="1" applyFont="1" applyFill="1" applyBorder="1" applyAlignment="1">
      <alignment vertical="center" wrapText="1"/>
    </xf>
    <xf numFmtId="44" fontId="1" fillId="6" borderId="9" xfId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center" wrapText="1"/>
    </xf>
    <xf numFmtId="44" fontId="1" fillId="6" borderId="9" xfId="1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4" fontId="1" fillId="6" borderId="9" xfId="0" applyNumberFormat="1" applyFont="1" applyFill="1" applyBorder="1" applyAlignment="1">
      <alignment vertical="center" wrapText="1"/>
    </xf>
    <xf numFmtId="44" fontId="1" fillId="5" borderId="10" xfId="0" applyNumberFormat="1" applyFont="1" applyFill="1" applyBorder="1" applyAlignment="1">
      <alignment vertical="center" wrapText="1"/>
    </xf>
    <xf numFmtId="44" fontId="1" fillId="5" borderId="11" xfId="0" applyNumberFormat="1" applyFont="1" applyFill="1" applyBorder="1" applyAlignment="1">
      <alignment vertical="center" wrapText="1"/>
    </xf>
    <xf numFmtId="44" fontId="1" fillId="6" borderId="12" xfId="0" applyNumberFormat="1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44" fontId="1" fillId="5" borderId="12" xfId="0" applyNumberFormat="1" applyFont="1" applyFill="1" applyBorder="1" applyAlignment="1">
      <alignment vertical="center" wrapText="1"/>
    </xf>
    <xf numFmtId="44" fontId="1" fillId="0" borderId="7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7" fontId="1" fillId="4" borderId="5" xfId="1" applyNumberFormat="1" applyFont="1" applyFill="1" applyBorder="1" applyAlignment="1">
      <alignment horizontal="center" vertical="center" wrapText="1"/>
    </xf>
    <xf numFmtId="7" fontId="1" fillId="4" borderId="5" xfId="1" applyNumberFormat="1" applyFont="1" applyFill="1" applyBorder="1" applyAlignment="1">
      <alignment vertical="center" wrapText="1"/>
    </xf>
    <xf numFmtId="7" fontId="1" fillId="4" borderId="7" xfId="1" applyNumberFormat="1" applyFont="1" applyFill="1" applyBorder="1" applyAlignment="1">
      <alignment horizontal="center" vertical="center" wrapText="1"/>
    </xf>
    <xf numFmtId="7" fontId="1" fillId="4" borderId="7" xfId="1" applyNumberFormat="1" applyFont="1" applyFill="1" applyBorder="1" applyAlignment="1">
      <alignment vertical="center" wrapText="1"/>
    </xf>
    <xf numFmtId="44" fontId="1" fillId="5" borderId="5" xfId="1" applyNumberFormat="1" applyFont="1" applyFill="1" applyBorder="1" applyAlignment="1">
      <alignment vertical="center" wrapText="1"/>
    </xf>
    <xf numFmtId="44" fontId="1" fillId="5" borderId="7" xfId="1" applyNumberFormat="1" applyFont="1" applyFill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vertical="center" wrapText="1"/>
    </xf>
    <xf numFmtId="44" fontId="1" fillId="0" borderId="21" xfId="0" applyNumberFormat="1" applyFont="1" applyFill="1" applyBorder="1" applyAlignment="1">
      <alignment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164" fontId="1" fillId="4" borderId="20" xfId="1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/>
    </xf>
    <xf numFmtId="0" fontId="5" fillId="0" borderId="5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6" fillId="9" borderId="5" xfId="0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7" fillId="0" borderId="0" xfId="2"/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6" fontId="1" fillId="0" borderId="5" xfId="0" applyNumberFormat="1" applyFont="1" applyBorder="1" applyAlignment="1">
      <alignment vertical="center" wrapText="1"/>
    </xf>
    <xf numFmtId="6" fontId="1" fillId="0" borderId="20" xfId="0" applyNumberFormat="1" applyFont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8"/>
  <sheetViews>
    <sheetView tabSelected="1" topLeftCell="A19" zoomScale="85" zoomScaleNormal="85" workbookViewId="0">
      <selection activeCell="H42" sqref="H42"/>
    </sheetView>
  </sheetViews>
  <sheetFormatPr defaultRowHeight="15" x14ac:dyDescent="0.25"/>
  <cols>
    <col min="1" max="1" width="73.5703125" customWidth="1"/>
    <col min="2" max="2" width="13.85546875" style="1" customWidth="1"/>
    <col min="3" max="3" width="15.85546875" style="1" customWidth="1"/>
    <col min="4" max="4" width="15.85546875" customWidth="1"/>
    <col min="5" max="7" width="17.85546875" customWidth="1"/>
  </cols>
  <sheetData>
    <row r="1" spans="1:9" ht="28.5" x14ac:dyDescent="0.45">
      <c r="A1" s="6" t="s">
        <v>61</v>
      </c>
      <c r="B1" s="7"/>
      <c r="C1" s="7"/>
      <c r="D1" s="8"/>
      <c r="E1" s="2"/>
      <c r="F1" s="2"/>
      <c r="G1" s="2"/>
    </row>
    <row r="2" spans="1:9" ht="15.75" x14ac:dyDescent="0.25">
      <c r="A2" s="9" t="s">
        <v>51</v>
      </c>
      <c r="B2" s="2"/>
      <c r="C2" s="2"/>
      <c r="D2" s="2"/>
      <c r="E2" s="2"/>
      <c r="F2" s="2"/>
      <c r="G2" s="2"/>
    </row>
    <row r="3" spans="1:9" ht="15.75" x14ac:dyDescent="0.25">
      <c r="A3" s="3" t="s">
        <v>50</v>
      </c>
      <c r="B3" s="2"/>
      <c r="C3" s="2"/>
      <c r="D3" s="2"/>
      <c r="E3" s="2"/>
      <c r="F3" s="2"/>
      <c r="G3" s="2"/>
    </row>
    <row r="4" spans="1:9" s="10" customFormat="1" ht="15.75" x14ac:dyDescent="0.25">
      <c r="A4" s="5" t="s">
        <v>10</v>
      </c>
    </row>
    <row r="5" spans="1:9" ht="15.75" x14ac:dyDescent="0.25">
      <c r="A5" s="71" t="s">
        <v>45</v>
      </c>
      <c r="B5" s="2"/>
      <c r="C5" s="2"/>
      <c r="D5" s="2"/>
      <c r="E5" s="2"/>
      <c r="F5" s="2"/>
      <c r="G5" s="2"/>
    </row>
    <row r="6" spans="1:9" s="10" customFormat="1" ht="15.75" x14ac:dyDescent="0.25">
      <c r="A6" s="4"/>
    </row>
    <row r="7" spans="1:9" ht="15.75" x14ac:dyDescent="0.25">
      <c r="A7" s="4" t="s">
        <v>11</v>
      </c>
      <c r="B7" s="2"/>
      <c r="C7" s="2"/>
      <c r="D7" s="2"/>
      <c r="E7" s="2"/>
      <c r="F7" s="2"/>
      <c r="G7" s="2"/>
    </row>
    <row r="8" spans="1:9" s="10" customFormat="1" ht="15.75" x14ac:dyDescent="0.25">
      <c r="A8" s="4"/>
    </row>
    <row r="9" spans="1:9" s="10" customFormat="1" ht="15.75" x14ac:dyDescent="0.25">
      <c r="A9" s="65" t="s">
        <v>33</v>
      </c>
      <c r="B9" s="78" t="s">
        <v>54</v>
      </c>
      <c r="C9" s="78"/>
      <c r="D9" s="78"/>
      <c r="E9" s="78"/>
      <c r="F9" s="78"/>
      <c r="G9" s="78"/>
    </row>
    <row r="10" spans="1:9" s="10" customFormat="1" ht="46.5" customHeight="1" x14ac:dyDescent="0.25">
      <c r="A10" s="65" t="s">
        <v>34</v>
      </c>
      <c r="B10" s="79" t="s">
        <v>59</v>
      </c>
      <c r="C10" s="78"/>
      <c r="D10" s="78"/>
      <c r="E10" s="78"/>
      <c r="F10" s="78"/>
      <c r="G10" s="78"/>
    </row>
    <row r="11" spans="1:9" s="10" customFormat="1" ht="46.5" customHeight="1" x14ac:dyDescent="0.25">
      <c r="A11" s="65" t="s">
        <v>35</v>
      </c>
      <c r="B11" s="79" t="s">
        <v>55</v>
      </c>
      <c r="C11" s="78"/>
      <c r="D11" s="78"/>
      <c r="E11" s="78"/>
      <c r="F11" s="78"/>
      <c r="G11" s="78"/>
    </row>
    <row r="12" spans="1:9" s="10" customFormat="1" ht="49.5" customHeight="1" x14ac:dyDescent="0.25">
      <c r="A12" s="65" t="s">
        <v>36</v>
      </c>
      <c r="B12" s="80" t="s">
        <v>60</v>
      </c>
      <c r="C12" s="77"/>
      <c r="D12" s="77"/>
      <c r="E12" s="77"/>
      <c r="F12" s="77"/>
      <c r="G12" s="77"/>
      <c r="I12" s="73"/>
    </row>
    <row r="13" spans="1:9" s="10" customFormat="1" ht="15.75" x14ac:dyDescent="0.25">
      <c r="A13" s="65" t="s">
        <v>37</v>
      </c>
      <c r="B13" s="78" t="s">
        <v>56</v>
      </c>
      <c r="C13" s="78"/>
      <c r="D13" s="78"/>
      <c r="E13" s="78"/>
      <c r="F13" s="78"/>
      <c r="G13" s="78"/>
    </row>
    <row r="14" spans="1:9" s="10" customFormat="1" ht="15.75" x14ac:dyDescent="0.25">
      <c r="A14" s="65" t="s">
        <v>38</v>
      </c>
      <c r="B14" s="77"/>
      <c r="C14" s="77"/>
      <c r="D14" s="77"/>
      <c r="E14" s="77"/>
      <c r="F14" s="77"/>
      <c r="G14" s="77"/>
    </row>
    <row r="15" spans="1:9" s="10" customFormat="1" ht="15.75" x14ac:dyDescent="0.25">
      <c r="A15" s="65" t="s">
        <v>39</v>
      </c>
      <c r="B15" s="78" t="s">
        <v>57</v>
      </c>
      <c r="C15" s="78"/>
      <c r="D15" s="78"/>
      <c r="E15" s="78"/>
      <c r="F15" s="78"/>
      <c r="G15" s="78"/>
    </row>
    <row r="16" spans="1:9" s="10" customFormat="1" ht="15.75" x14ac:dyDescent="0.25">
      <c r="A16" s="65" t="s">
        <v>40</v>
      </c>
      <c r="B16" s="78">
        <v>30</v>
      </c>
      <c r="C16" s="78"/>
      <c r="D16" s="78"/>
      <c r="E16" s="78"/>
      <c r="F16" s="78"/>
      <c r="G16" s="78"/>
    </row>
    <row r="17" spans="1:7" s="2" customFormat="1" ht="15.75" x14ac:dyDescent="0.25">
      <c r="A17" s="65" t="s">
        <v>41</v>
      </c>
      <c r="B17" s="78" t="s">
        <v>58</v>
      </c>
      <c r="C17" s="78"/>
      <c r="D17" s="78"/>
      <c r="E17" s="78"/>
      <c r="F17" s="78"/>
      <c r="G17" s="78"/>
    </row>
    <row r="18" spans="1:7" s="10" customFormat="1" ht="15.75" x14ac:dyDescent="0.25">
      <c r="A18" s="66"/>
      <c r="B18" s="67"/>
      <c r="C18" s="67"/>
      <c r="D18" s="67"/>
      <c r="E18" s="67"/>
      <c r="F18" s="67"/>
      <c r="G18" s="67"/>
    </row>
    <row r="19" spans="1:7" s="10" customFormat="1" ht="15.75" x14ac:dyDescent="0.25">
      <c r="A19" s="66" t="s">
        <v>52</v>
      </c>
      <c r="B19" s="74" t="s">
        <v>44</v>
      </c>
      <c r="C19" s="75"/>
      <c r="D19" s="75"/>
      <c r="E19" s="75"/>
      <c r="F19" s="75"/>
      <c r="G19" s="76"/>
    </row>
    <row r="20" spans="1:7" s="10" customFormat="1" ht="15.75" x14ac:dyDescent="0.25">
      <c r="A20" s="66" t="s">
        <v>53</v>
      </c>
      <c r="B20" s="74" t="s">
        <v>44</v>
      </c>
      <c r="C20" s="75"/>
      <c r="D20" s="75"/>
      <c r="E20" s="75"/>
      <c r="F20" s="75"/>
      <c r="G20" s="76"/>
    </row>
    <row r="21" spans="1:7" s="10" customFormat="1" ht="15.75" x14ac:dyDescent="0.25">
      <c r="A21" s="4"/>
    </row>
    <row r="22" spans="1:7" s="10" customFormat="1" ht="16.5" thickBot="1" x14ac:dyDescent="0.3">
      <c r="A22" s="4"/>
    </row>
    <row r="23" spans="1:7" ht="16.5" thickBot="1" x14ac:dyDescent="0.3">
      <c r="A23" s="56" t="s">
        <v>18</v>
      </c>
      <c r="B23" s="57" t="s">
        <v>15</v>
      </c>
      <c r="C23" s="57" t="s">
        <v>16</v>
      </c>
      <c r="D23" s="57" t="s">
        <v>17</v>
      </c>
      <c r="E23" s="57" t="s">
        <v>19</v>
      </c>
      <c r="F23" s="57" t="s">
        <v>21</v>
      </c>
      <c r="G23" s="57" t="s">
        <v>20</v>
      </c>
    </row>
    <row r="24" spans="1:7" ht="48.75" customHeight="1" thickBot="1" x14ac:dyDescent="0.3">
      <c r="A24" s="60" t="s">
        <v>0</v>
      </c>
      <c r="B24" s="61" t="s">
        <v>31</v>
      </c>
      <c r="C24" s="61" t="s">
        <v>12</v>
      </c>
      <c r="D24" s="61" t="s">
        <v>32</v>
      </c>
      <c r="E24" s="61" t="s">
        <v>46</v>
      </c>
      <c r="F24" s="61" t="s">
        <v>13</v>
      </c>
      <c r="G24" s="61" t="s">
        <v>30</v>
      </c>
    </row>
    <row r="25" spans="1:7" ht="16.5" thickBot="1" x14ac:dyDescent="0.3">
      <c r="A25" s="11"/>
      <c r="B25" s="13" t="s">
        <v>22</v>
      </c>
      <c r="C25" s="14" t="s">
        <v>22</v>
      </c>
      <c r="D25" s="14" t="s">
        <v>22</v>
      </c>
      <c r="E25" s="14" t="s">
        <v>47</v>
      </c>
      <c r="F25" s="14" t="s">
        <v>1</v>
      </c>
      <c r="G25" s="14" t="s">
        <v>2</v>
      </c>
    </row>
    <row r="26" spans="1:7" s="10" customFormat="1" ht="16.5" customHeight="1" thickBot="1" x14ac:dyDescent="0.3">
      <c r="A26" s="58" t="s">
        <v>42</v>
      </c>
      <c r="B26" s="72">
        <v>2</v>
      </c>
      <c r="C26" s="39">
        <v>490</v>
      </c>
      <c r="D26" s="40">
        <v>0</v>
      </c>
      <c r="E26" s="42">
        <f t="shared" ref="E26" si="0">B26*C26*36</f>
        <v>35280</v>
      </c>
      <c r="F26" s="15">
        <f t="shared" ref="F26" si="1">B26*D26</f>
        <v>0</v>
      </c>
      <c r="G26" s="22">
        <f t="shared" ref="G26" si="2">E26+F26</f>
        <v>35280</v>
      </c>
    </row>
    <row r="27" spans="1:7" s="10" customFormat="1" ht="16.5" thickBot="1" x14ac:dyDescent="0.3">
      <c r="A27" s="36"/>
      <c r="B27" s="29" t="s">
        <v>22</v>
      </c>
      <c r="C27" s="16" t="s">
        <v>22</v>
      </c>
      <c r="D27" s="18"/>
      <c r="E27" s="18"/>
      <c r="F27" s="21"/>
      <c r="G27" s="24"/>
    </row>
    <row r="28" spans="1:7" ht="16.5" customHeight="1" x14ac:dyDescent="0.25">
      <c r="A28" s="59" t="s">
        <v>14</v>
      </c>
      <c r="B28" s="27">
        <v>1200</v>
      </c>
      <c r="C28" s="37">
        <v>0.25</v>
      </c>
      <c r="D28" s="38">
        <v>0</v>
      </c>
      <c r="E28" s="41">
        <f t="shared" ref="E28:E33" si="3">B28*C28*36</f>
        <v>10800</v>
      </c>
      <c r="F28" s="12">
        <f t="shared" ref="F28:F33" si="4">B28*D28</f>
        <v>0</v>
      </c>
      <c r="G28" s="23">
        <f t="shared" ref="G28:G40" si="5">E28+F28</f>
        <v>10800</v>
      </c>
    </row>
    <row r="29" spans="1:7" ht="16.5" customHeight="1" x14ac:dyDescent="0.25">
      <c r="A29" s="59" t="s">
        <v>3</v>
      </c>
      <c r="B29" s="27">
        <v>1200</v>
      </c>
      <c r="C29" s="37">
        <v>0</v>
      </c>
      <c r="D29" s="38">
        <v>0</v>
      </c>
      <c r="E29" s="41">
        <f t="shared" si="3"/>
        <v>0</v>
      </c>
      <c r="F29" s="12">
        <f t="shared" si="4"/>
        <v>0</v>
      </c>
      <c r="G29" s="23">
        <f t="shared" si="5"/>
        <v>0</v>
      </c>
    </row>
    <row r="30" spans="1:7" ht="16.5" customHeight="1" x14ac:dyDescent="0.25">
      <c r="A30" s="59" t="s">
        <v>4</v>
      </c>
      <c r="B30" s="27">
        <v>1200</v>
      </c>
      <c r="C30" s="37">
        <v>0</v>
      </c>
      <c r="D30" s="38">
        <v>0</v>
      </c>
      <c r="E30" s="41">
        <f t="shared" si="3"/>
        <v>0</v>
      </c>
      <c r="F30" s="12">
        <f t="shared" si="4"/>
        <v>0</v>
      </c>
      <c r="G30" s="23">
        <f t="shared" si="5"/>
        <v>0</v>
      </c>
    </row>
    <row r="31" spans="1:7" ht="16.5" customHeight="1" x14ac:dyDescent="0.25">
      <c r="A31" s="59" t="s">
        <v>5</v>
      </c>
      <c r="B31" s="27">
        <v>1200</v>
      </c>
      <c r="C31" s="37">
        <v>0</v>
      </c>
      <c r="D31" s="38">
        <v>0</v>
      </c>
      <c r="E31" s="41">
        <f t="shared" si="3"/>
        <v>0</v>
      </c>
      <c r="F31" s="12">
        <f t="shared" si="4"/>
        <v>0</v>
      </c>
      <c r="G31" s="23">
        <f t="shared" si="5"/>
        <v>0</v>
      </c>
    </row>
    <row r="32" spans="1:7" ht="16.5" customHeight="1" x14ac:dyDescent="0.25">
      <c r="A32" s="59" t="s">
        <v>6</v>
      </c>
      <c r="B32" s="27">
        <v>1200</v>
      </c>
      <c r="C32" s="37">
        <v>0</v>
      </c>
      <c r="D32" s="38">
        <v>0</v>
      </c>
      <c r="E32" s="41">
        <f t="shared" si="3"/>
        <v>0</v>
      </c>
      <c r="F32" s="12">
        <f t="shared" si="4"/>
        <v>0</v>
      </c>
      <c r="G32" s="23">
        <f t="shared" si="5"/>
        <v>0</v>
      </c>
    </row>
    <row r="33" spans="1:7" ht="16.5" customHeight="1" thickBot="1" x14ac:dyDescent="0.3">
      <c r="A33" s="59" t="s">
        <v>48</v>
      </c>
      <c r="B33" s="27">
        <v>1200</v>
      </c>
      <c r="C33" s="37">
        <v>0</v>
      </c>
      <c r="D33" s="38">
        <v>0</v>
      </c>
      <c r="E33" s="41">
        <f t="shared" si="3"/>
        <v>0</v>
      </c>
      <c r="F33" s="12">
        <f t="shared" si="4"/>
        <v>0</v>
      </c>
      <c r="G33" s="23">
        <f t="shared" si="5"/>
        <v>0</v>
      </c>
    </row>
    <row r="34" spans="1:7" ht="32.25" customHeight="1" thickBot="1" x14ac:dyDescent="0.3">
      <c r="A34" s="64" t="s">
        <v>7</v>
      </c>
      <c r="B34" s="29"/>
      <c r="C34" s="16"/>
      <c r="D34" s="17"/>
      <c r="E34" s="18"/>
      <c r="F34" s="17"/>
      <c r="G34" s="25"/>
    </row>
    <row r="35" spans="1:7" ht="15.75" x14ac:dyDescent="0.25">
      <c r="A35" s="54" t="s">
        <v>62</v>
      </c>
      <c r="B35" s="30">
        <v>1</v>
      </c>
      <c r="C35" s="39">
        <v>30</v>
      </c>
      <c r="D35" s="40">
        <v>0</v>
      </c>
      <c r="E35" s="42">
        <f t="shared" ref="E35:E40" si="6">B35*C35*36</f>
        <v>1080</v>
      </c>
      <c r="F35" s="15">
        <f t="shared" ref="F35:F40" si="7">B35*D35</f>
        <v>0</v>
      </c>
      <c r="G35" s="22">
        <f t="shared" si="5"/>
        <v>1080</v>
      </c>
    </row>
    <row r="36" spans="1:7" ht="15.75" x14ac:dyDescent="0.25">
      <c r="A36" s="54" t="s">
        <v>8</v>
      </c>
      <c r="B36" s="28"/>
      <c r="C36" s="37">
        <v>0</v>
      </c>
      <c r="D36" s="38">
        <v>0</v>
      </c>
      <c r="E36" s="41">
        <f t="shared" si="6"/>
        <v>0</v>
      </c>
      <c r="F36" s="12">
        <f t="shared" si="7"/>
        <v>0</v>
      </c>
      <c r="G36" s="23">
        <f t="shared" si="5"/>
        <v>0</v>
      </c>
    </row>
    <row r="37" spans="1:7" ht="15.75" x14ac:dyDescent="0.25">
      <c r="A37" s="54" t="s">
        <v>8</v>
      </c>
      <c r="B37" s="28"/>
      <c r="C37" s="37">
        <v>0</v>
      </c>
      <c r="D37" s="38">
        <v>0</v>
      </c>
      <c r="E37" s="41">
        <f t="shared" si="6"/>
        <v>0</v>
      </c>
      <c r="F37" s="12">
        <f t="shared" si="7"/>
        <v>0</v>
      </c>
      <c r="G37" s="23">
        <f t="shared" si="5"/>
        <v>0</v>
      </c>
    </row>
    <row r="38" spans="1:7" ht="15.75" x14ac:dyDescent="0.25">
      <c r="A38" s="54" t="s">
        <v>8</v>
      </c>
      <c r="B38" s="28"/>
      <c r="C38" s="37">
        <v>0</v>
      </c>
      <c r="D38" s="38">
        <v>0</v>
      </c>
      <c r="E38" s="41">
        <f t="shared" si="6"/>
        <v>0</v>
      </c>
      <c r="F38" s="12">
        <f t="shared" si="7"/>
        <v>0</v>
      </c>
      <c r="G38" s="23">
        <f t="shared" si="5"/>
        <v>0</v>
      </c>
    </row>
    <row r="39" spans="1:7" ht="15.75" x14ac:dyDescent="0.25">
      <c r="A39" s="54" t="s">
        <v>8</v>
      </c>
      <c r="B39" s="28"/>
      <c r="C39" s="37">
        <v>0</v>
      </c>
      <c r="D39" s="38">
        <v>0</v>
      </c>
      <c r="E39" s="41">
        <f t="shared" si="6"/>
        <v>0</v>
      </c>
      <c r="F39" s="12">
        <f t="shared" si="7"/>
        <v>0</v>
      </c>
      <c r="G39" s="23">
        <f t="shared" si="5"/>
        <v>0</v>
      </c>
    </row>
    <row r="40" spans="1:7" ht="16.5" thickBot="1" x14ac:dyDescent="0.3">
      <c r="A40" s="55" t="s">
        <v>8</v>
      </c>
      <c r="B40" s="28"/>
      <c r="C40" s="37">
        <v>0</v>
      </c>
      <c r="D40" s="38">
        <v>0</v>
      </c>
      <c r="E40" s="41">
        <f t="shared" si="6"/>
        <v>0</v>
      </c>
      <c r="F40" s="12">
        <f t="shared" si="7"/>
        <v>0</v>
      </c>
      <c r="G40" s="23">
        <f t="shared" si="5"/>
        <v>0</v>
      </c>
    </row>
    <row r="41" spans="1:7" s="2" customFormat="1" ht="35.25" customHeight="1" thickBot="1" x14ac:dyDescent="0.3">
      <c r="A41" s="19"/>
      <c r="B41" s="29" t="s">
        <v>23</v>
      </c>
      <c r="C41" s="16" t="s">
        <v>24</v>
      </c>
      <c r="D41" s="18"/>
      <c r="E41" s="18"/>
      <c r="F41" s="21"/>
      <c r="G41" s="24"/>
    </row>
    <row r="42" spans="1:7" s="2" customFormat="1" ht="16.5" customHeight="1" thickBot="1" x14ac:dyDescent="0.3">
      <c r="A42" s="62" t="s">
        <v>25</v>
      </c>
      <c r="B42" s="30">
        <v>0</v>
      </c>
      <c r="C42" s="35">
        <v>0.01</v>
      </c>
      <c r="D42" s="20"/>
      <c r="E42" s="43">
        <f>(B42*C42*36)*-1</f>
        <v>0</v>
      </c>
      <c r="F42" s="20"/>
      <c r="G42" s="23">
        <f t="shared" ref="G42" si="8">E42+F42</f>
        <v>0</v>
      </c>
    </row>
    <row r="43" spans="1:7" s="10" customFormat="1" ht="16.5" thickBot="1" x14ac:dyDescent="0.3">
      <c r="A43" s="63" t="s">
        <v>29</v>
      </c>
      <c r="B43" s="29" t="s">
        <v>22</v>
      </c>
      <c r="C43" s="16" t="s">
        <v>26</v>
      </c>
      <c r="D43" s="18"/>
      <c r="E43" s="18"/>
      <c r="F43" s="21"/>
      <c r="G43" s="24"/>
    </row>
    <row r="44" spans="1:7" s="10" customFormat="1" ht="16.5" customHeight="1" x14ac:dyDescent="0.25">
      <c r="A44" s="44" t="s">
        <v>27</v>
      </c>
      <c r="B44" s="48"/>
      <c r="C44" s="52">
        <v>0.04</v>
      </c>
      <c r="D44" s="46"/>
      <c r="E44" s="81"/>
      <c r="F44" s="46"/>
      <c r="G44" s="50"/>
    </row>
    <row r="45" spans="1:7" s="10" customFormat="1" ht="16.5" customHeight="1" thickBot="1" x14ac:dyDescent="0.3">
      <c r="A45" s="45" t="s">
        <v>28</v>
      </c>
      <c r="B45" s="49"/>
      <c r="C45" s="53">
        <v>0.04</v>
      </c>
      <c r="D45" s="47"/>
      <c r="E45" s="82"/>
      <c r="F45" s="47"/>
      <c r="G45" s="51"/>
    </row>
    <row r="46" spans="1:7" ht="16.5" thickBot="1" x14ac:dyDescent="0.3">
      <c r="A46" s="26" t="s">
        <v>9</v>
      </c>
      <c r="B46" s="31"/>
      <c r="C46" s="32"/>
      <c r="D46" s="33"/>
      <c r="E46" s="33"/>
      <c r="F46" s="33"/>
      <c r="G46" s="34">
        <f>SUM(G26:G42)</f>
        <v>47160</v>
      </c>
    </row>
    <row r="48" spans="1:7" x14ac:dyDescent="0.25">
      <c r="A48" s="10" t="s">
        <v>49</v>
      </c>
      <c r="B48" s="10"/>
      <c r="C48" s="10"/>
      <c r="D48" s="10"/>
      <c r="E48" s="10"/>
      <c r="F48" s="10"/>
      <c r="G48" s="10"/>
    </row>
  </sheetData>
  <mergeCells count="11">
    <mergeCell ref="B9:G9"/>
    <mergeCell ref="B10:G10"/>
    <mergeCell ref="B11:G11"/>
    <mergeCell ref="B12:G12"/>
    <mergeCell ref="B13:G13"/>
    <mergeCell ref="B20:G20"/>
    <mergeCell ref="B14:G14"/>
    <mergeCell ref="B15:G15"/>
    <mergeCell ref="B16:G16"/>
    <mergeCell ref="B17:G17"/>
    <mergeCell ref="B19:G19"/>
  </mergeCells>
  <pageMargins left="0.7" right="0.7" top="0.75" bottom="0.75" header="0.3" footer="0.3"/>
  <pageSetup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alue must be either Yes or No_x000a_" xr:uid="{00000000-0002-0000-0000-000000000000}">
          <x14:formula1>
            <xm:f>Sheet2!$A$1:$A$2</xm:f>
          </x14:formula1>
          <xm:sqref>B19:G20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activeCell="A2" sqref="A2"/>
    </sheetView>
  </sheetViews>
  <sheetFormatPr defaultRowHeight="18.75" x14ac:dyDescent="0.3"/>
  <cols>
    <col min="1" max="1" width="9.140625" style="68"/>
  </cols>
  <sheetData>
    <row r="1" spans="1:1" x14ac:dyDescent="0.3">
      <c r="A1" s="69" t="s">
        <v>43</v>
      </c>
    </row>
    <row r="2" spans="1:1" x14ac:dyDescent="0.3">
      <c r="A2" s="70" t="s">
        <v>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4b437d61a078a5a1c0ca08b1c9c0e08d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2fe3073f9cf87af13a1efa9dbab08020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B97F85-5801-473F-89DB-23BF9B9CA0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186829-D7B8-4E50-9D08-5044A4A61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7437E0-53ED-4C3C-B042-195B66B25AE0}">
  <ds:schemaRefs>
    <ds:schemaRef ds:uri="7d544bdc-a7fa-4516-973e-3ad2926cbdd1"/>
    <ds:schemaRef ds:uri="http://purl.org/dc/elements/1.1/"/>
    <ds:schemaRef ds:uri="http://schemas.microsoft.com/office/2006/metadata/properties"/>
    <ds:schemaRef ds:uri="http://schemas.microsoft.com/sharepoint/v3"/>
    <ds:schemaRef ds:uri="3ba6529a-30c2-491d-bd2f-ab5af98b37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Dan (CTS)</dc:creator>
  <cp:lastModifiedBy>Dwyer, Bridget</cp:lastModifiedBy>
  <cp:lastPrinted>2014-05-30T20:33:42Z</cp:lastPrinted>
  <dcterms:created xsi:type="dcterms:W3CDTF">2014-05-30T18:39:06Z</dcterms:created>
  <dcterms:modified xsi:type="dcterms:W3CDTF">2023-03-10T17:42:34Z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7aba7304e1ed466ba553c0f5b7d6ee88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2021-11-15T23:16:20Z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237dcfa1-f5ea-4526-a334-8afd97257a4f</vt:lpwstr>
  </property>
  <property fmtid="{D5CDD505-2E9C-101B-9397-08002B2CF9AE}" pid="10" name="MSIP_Label_1520fa42-cf58-4c22-8b93-58cf1d3bd1cb_ContentBits">
    <vt:lpwstr>0</vt:lpwstr>
  </property>
</Properties>
</file>