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Z:\CTS-WaTech\RFQ's\2019 RFQ - Bids\N19-RFQ-048 DUE 5.31.19\"/>
    </mc:Choice>
  </mc:AlternateContent>
  <xr:revisionPtr revIDLastSave="0" documentId="8_{088EA521-C9F1-47E5-8FAB-DD62120AE96B}"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New!$A$1:$K$22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<sst xmlns="http://schemas.openxmlformats.org/spreadsheetml/2006/main" count="186" uniqueCount="106">
  <si>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</si>
  <si>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</si>
  <si>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</si>
  <si>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</si>
  <si>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</si>
  <si>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</si>
  <si>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</si>
  <si>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</si>
  <si>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</si>
  <si>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</si>
  <si>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</si>
  <si>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</si>
  <si>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</si>
  <si>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</si>
  <si>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</si>
  <si>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</si>
  <si>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</si>
  <si>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</si>
  <si>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</si>
  <si>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</si>
  <si>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</si>
  <si>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</si>
  <si>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</si>
  <si>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</si>
  <si>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</si>
  <si>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</si>
  <si>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</si>
  <si>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</si>
  <si>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</si>
  <si>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</si>
  <si>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</si>
  <si>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</si>
  <si>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</si>
  <si>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</si>
  <si>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</si>
  <si>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</si>
  <si>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</si>
  <si>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</si>
  <si>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</si>
  <si>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</si>
  <si>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</si>
  <si>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</si>
  <si>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</si>
  <si>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</si>
  <si>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</si>
  <si>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</si>
  <si>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</si>
  <si>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</si>
  <si>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</si>
  <si>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</si>
  <si>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</si>
  <si>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</si>
  <si>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</si>
  <si>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</si>
  <si>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</si>
  <si>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</si>
  <si>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</si>
  <si>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</si>
  <si>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</si>
  <si>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</si>
  <si>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</si>
  <si>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</si>
  <si>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</si>
  <si>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</si>
  <si>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</si>
  <si>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</si>
  <si>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</si>
  <si>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</si>
  <si>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</si>
  <si>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</si>
  <si>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</si>
  <si>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</si>
  <si>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</si>
  <si>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</si>
  <si>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</si>
  <si>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</si>
  <si>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</si>
  <si>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</si>
  <si>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</si>
  <si>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</si>
  <si>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</si>
  <si>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</si>
  <si>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</si>
  <si>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</si>
  <si>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</si>
  <si>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</si>
  <si>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</si>
  <si>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</si>
  <si>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</si>
  <si>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</si>
  <si>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</si>
  <si>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</si>
  <si>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</si>
  <si>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</si>
  <si>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</si>
  <si>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</si>
  <si>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</si>
  <si>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</si>
  <si>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</si>
  <si>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</si>
  <si>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</si>
  <si>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</si>
  <si>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 xml:space="preserve"> </t>
  </si>
  <si>
    <t>x</t>
  </si>
  <si>
    <t>Fixed Wireless</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</si>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</sst>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50" zoomScaleNormal="50" workbookViewId="0">
      <selection activeCell="AA12" sqref="AA12"/>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6" width="12.140625" style="4" customWidth="1"/>
    <col min="17" max="17" width="14.140625" style="4" bestFit="1"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t="s">
        <v>105</v>
      </c>
      <c r="O6" s="58"/>
      <c r="P6" s="59"/>
      <c r="Q6" s="60">
        <v>0</v>
      </c>
      <c r="R6" s="61"/>
      <c r="S6" s="62"/>
      <c r="T6" s="63"/>
      <c r="U6" s="61"/>
      <c r="V6" s="62"/>
      <c r="W6" s="63"/>
      <c r="X6" s="61"/>
      <c r="Y6" s="62"/>
      <c r="Z6" s="64"/>
      <c r="AA6" s="64"/>
      <c r="AB6" s="65" t="str">
        <f t="shared" ref="AB6:AB17" si="3">IF(ISBLANK(N6),G6,N6)</f>
        <v>NO BID</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t="s">
        <v>105</v>
      </c>
      <c r="O7" s="75"/>
      <c r="P7" s="76"/>
      <c r="Q7" s="77">
        <v>0</v>
      </c>
      <c r="R7" s="78"/>
      <c r="S7" s="79"/>
      <c r="T7" s="80"/>
      <c r="U7" s="78"/>
      <c r="V7" s="79"/>
      <c r="W7" s="80"/>
      <c r="X7" s="78"/>
      <c r="Y7" s="79"/>
      <c r="Z7" s="81"/>
      <c r="AA7" s="81"/>
      <c r="AB7" s="65" t="str">
        <f t="shared" si="3"/>
        <v>NO BID</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t="s">
        <v>105</v>
      </c>
      <c r="O8" s="96"/>
      <c r="P8" s="97"/>
      <c r="Q8" s="98">
        <v>0</v>
      </c>
      <c r="R8" s="99"/>
      <c r="S8" s="100"/>
      <c r="T8" s="101"/>
      <c r="U8" s="99"/>
      <c r="V8" s="100"/>
      <c r="W8" s="101"/>
      <c r="X8" s="99"/>
      <c r="Y8" s="100"/>
      <c r="Z8" s="93"/>
      <c r="AA8" s="93"/>
      <c r="AB8" s="65" t="str">
        <f t="shared" si="3"/>
        <v>NO BID</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t="s">
        <v>105</v>
      </c>
      <c r="O9" s="75"/>
      <c r="P9" s="76"/>
      <c r="Q9" s="77">
        <v>0</v>
      </c>
      <c r="R9" s="78"/>
      <c r="S9" s="79"/>
      <c r="T9" s="80"/>
      <c r="U9" s="78"/>
      <c r="V9" s="79"/>
      <c r="W9" s="80"/>
      <c r="X9" s="78"/>
      <c r="Y9" s="79"/>
      <c r="Z9" s="81"/>
      <c r="AA9" s="81"/>
      <c r="AB9" s="65" t="str">
        <f t="shared" si="3"/>
        <v>NO BID</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c r="N10" s="95" t="s">
        <v>105</v>
      </c>
      <c r="O10" s="96"/>
      <c r="P10" s="97" t="s">
        <v>102</v>
      </c>
      <c r="Q10" s="98">
        <v>0</v>
      </c>
      <c r="R10" s="99" t="s">
        <v>102</v>
      </c>
      <c r="S10" s="100"/>
      <c r="T10" s="101" t="s">
        <v>102</v>
      </c>
      <c r="U10" s="99"/>
      <c r="V10" s="100"/>
      <c r="W10" s="101"/>
      <c r="X10" s="99"/>
      <c r="Y10" s="100"/>
      <c r="Z10" s="93"/>
      <c r="AA10" s="93"/>
      <c r="AB10" s="65" t="str">
        <f t="shared" si="3"/>
        <v>NO BID</v>
      </c>
      <c r="AC10" s="66" t="e">
        <f t="shared" si="4"/>
        <v>#VALUE!</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c r="N11" s="74" t="s">
        <v>105</v>
      </c>
      <c r="O11" s="75"/>
      <c r="P11" s="76" t="s">
        <v>102</v>
      </c>
      <c r="Q11" s="77">
        <v>0</v>
      </c>
      <c r="R11" s="78" t="s">
        <v>102</v>
      </c>
      <c r="S11" s="79"/>
      <c r="T11" s="80" t="s">
        <v>102</v>
      </c>
      <c r="U11" s="78"/>
      <c r="V11" s="79"/>
      <c r="W11" s="80"/>
      <c r="X11" s="78"/>
      <c r="Y11" s="79"/>
      <c r="Z11" s="81"/>
      <c r="AA11" s="81"/>
      <c r="AB11" s="65" t="str">
        <f t="shared" si="3"/>
        <v>NO BID</v>
      </c>
      <c r="AC11" s="66" t="e">
        <f t="shared" si="4"/>
        <v>#VALUE!</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t="s">
        <v>12</v>
      </c>
      <c r="N12" s="95">
        <v>250</v>
      </c>
      <c r="O12" s="96" t="s">
        <v>104</v>
      </c>
      <c r="P12" s="97">
        <v>1895</v>
      </c>
      <c r="Q12" s="98">
        <v>16000</v>
      </c>
      <c r="R12" s="99">
        <v>299.99</v>
      </c>
      <c r="S12" s="100">
        <v>500</v>
      </c>
      <c r="T12" s="101">
        <v>250</v>
      </c>
      <c r="U12" s="99"/>
      <c r="V12" s="100"/>
      <c r="W12" s="101"/>
      <c r="X12" s="99"/>
      <c r="Y12" s="100"/>
      <c r="Z12" s="93"/>
      <c r="AA12" s="93" t="s">
        <v>103</v>
      </c>
      <c r="AB12" s="65">
        <f t="shared" si="3"/>
        <v>250</v>
      </c>
      <c r="AC12" s="66">
        <f t="shared" si="4"/>
        <v>61480</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t="s">
        <v>12</v>
      </c>
      <c r="N13" s="74">
        <v>250</v>
      </c>
      <c r="O13" s="75" t="s">
        <v>104</v>
      </c>
      <c r="P13" s="76">
        <v>699.99</v>
      </c>
      <c r="Q13" s="77">
        <v>1200</v>
      </c>
      <c r="R13" s="78">
        <v>299.99</v>
      </c>
      <c r="S13" s="79">
        <v>450</v>
      </c>
      <c r="T13" s="80">
        <v>60</v>
      </c>
      <c r="U13" s="78"/>
      <c r="V13" s="79"/>
      <c r="W13" s="80"/>
      <c r="X13" s="78"/>
      <c r="Y13" s="79"/>
      <c r="Z13" s="81"/>
      <c r="AA13" s="81" t="s">
        <v>103</v>
      </c>
      <c r="AB13" s="65">
        <f t="shared" si="3"/>
        <v>250</v>
      </c>
      <c r="AC13" s="66">
        <f t="shared" si="4"/>
        <v>17999.760000000002</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t="s">
        <v>12</v>
      </c>
      <c r="N14" s="95">
        <v>250</v>
      </c>
      <c r="O14" s="96" t="s">
        <v>104</v>
      </c>
      <c r="P14" s="97">
        <v>1299.99</v>
      </c>
      <c r="Q14" s="98">
        <v>3900</v>
      </c>
      <c r="R14" s="99">
        <v>299.99</v>
      </c>
      <c r="S14" s="100">
        <v>450</v>
      </c>
      <c r="T14" s="101">
        <v>85</v>
      </c>
      <c r="U14" s="99"/>
      <c r="V14" s="100"/>
      <c r="W14" s="101"/>
      <c r="X14" s="99"/>
      <c r="Y14" s="100"/>
      <c r="Z14" s="93"/>
      <c r="AA14" s="93" t="s">
        <v>103</v>
      </c>
      <c r="AB14" s="65">
        <f t="shared" si="3"/>
        <v>250</v>
      </c>
      <c r="AC14" s="66">
        <f t="shared" si="4"/>
        <v>35099.760000000002</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c r="N15" s="74" t="s">
        <v>105</v>
      </c>
      <c r="O15" s="75"/>
      <c r="P15" s="76"/>
      <c r="Q15" s="77">
        <v>0</v>
      </c>
      <c r="R15" s="78"/>
      <c r="S15" s="79"/>
      <c r="T15" s="80"/>
      <c r="U15" s="78"/>
      <c r="V15" s="79"/>
      <c r="W15" s="80"/>
      <c r="X15" s="78"/>
      <c r="Y15" s="79"/>
      <c r="Z15" s="81"/>
      <c r="AA15" s="81"/>
      <c r="AB15" s="65" t="str">
        <f t="shared" si="3"/>
        <v>NO BID</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t="s">
        <v>105</v>
      </c>
      <c r="O16" s="96"/>
      <c r="P16" s="97"/>
      <c r="Q16" s="98">
        <v>0</v>
      </c>
      <c r="R16" s="99"/>
      <c r="S16" s="100"/>
      <c r="T16" s="101"/>
      <c r="U16" s="99"/>
      <c r="V16" s="100"/>
      <c r="W16" s="101"/>
      <c r="X16" s="99"/>
      <c r="Y16" s="100"/>
      <c r="Z16" s="93"/>
      <c r="AA16" s="93"/>
      <c r="AB16" s="65" t="str">
        <f t="shared" si="3"/>
        <v>NO BID</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t="s">
        <v>12</v>
      </c>
      <c r="N17" s="74">
        <v>150</v>
      </c>
      <c r="O17" s="75" t="s">
        <v>104</v>
      </c>
      <c r="P17" s="76">
        <v>1395</v>
      </c>
      <c r="Q17" s="77">
        <v>4800</v>
      </c>
      <c r="R17" s="78">
        <v>299.99</v>
      </c>
      <c r="S17" s="79">
        <v>1000</v>
      </c>
      <c r="T17" s="80">
        <v>150</v>
      </c>
      <c r="U17" s="78"/>
      <c r="V17" s="79"/>
      <c r="W17" s="80"/>
      <c r="X17" s="78"/>
      <c r="Y17" s="79"/>
      <c r="Z17" s="81"/>
      <c r="AA17" s="81" t="s">
        <v>103</v>
      </c>
      <c r="AB17" s="65">
        <f t="shared" si="3"/>
        <v>150</v>
      </c>
      <c r="AC17" s="66">
        <f t="shared" si="4"/>
        <v>38280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t="s">
        <v>105</v>
      </c>
      <c r="O18" s="96"/>
      <c r="P18" s="97"/>
      <c r="Q18" s="98">
        <v>0</v>
      </c>
      <c r="R18" s="99"/>
      <c r="S18" s="100"/>
      <c r="T18" s="101"/>
      <c r="U18" s="99"/>
      <c r="V18" s="100"/>
      <c r="W18" s="101"/>
      <c r="X18" s="99"/>
      <c r="Y18" s="100"/>
      <c r="Z18" s="93"/>
      <c r="AA18" s="93"/>
      <c r="AB18" s="65" t="str">
        <f t="shared" ref="AB18" si="7">IF(ISBLANK(N18),G18,N18)</f>
        <v>NO BID</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t="s">
        <v>12</v>
      </c>
      <c r="N19" s="74">
        <v>120</v>
      </c>
      <c r="O19" s="75" t="s">
        <v>104</v>
      </c>
      <c r="P19" s="76">
        <v>689.99</v>
      </c>
      <c r="Q19" s="77">
        <v>699</v>
      </c>
      <c r="R19" s="78">
        <v>299.99</v>
      </c>
      <c r="S19" s="79">
        <v>450</v>
      </c>
      <c r="T19" s="80">
        <v>120</v>
      </c>
      <c r="U19" s="78"/>
      <c r="V19" s="79"/>
      <c r="W19" s="80"/>
      <c r="X19" s="78"/>
      <c r="Y19" s="79"/>
      <c r="Z19" s="81"/>
      <c r="AA19" s="81" t="s">
        <v>103</v>
      </c>
      <c r="AB19" s="65">
        <f>IF(ISBLANK(N19),G19,N19)</f>
        <v>120</v>
      </c>
      <c r="AC19" s="66">
        <f>24*P19+Q19</f>
        <v>17258.760000000002</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c r="N20" s="95" t="s">
        <v>105</v>
      </c>
      <c r="O20" s="96"/>
      <c r="P20" s="97"/>
      <c r="Q20" s="98">
        <v>0</v>
      </c>
      <c r="R20" s="99"/>
      <c r="S20" s="100"/>
      <c r="T20" s="101"/>
      <c r="U20" s="99"/>
      <c r="V20" s="100"/>
      <c r="W20" s="101"/>
      <c r="X20" s="99"/>
      <c r="Y20" s="100"/>
      <c r="Z20" s="93"/>
      <c r="AA20" s="93"/>
      <c r="AB20" s="65" t="str">
        <f>IF(ISBLANK(N20),G20,N20)</f>
        <v>NO BID</v>
      </c>
      <c r="AC20" s="66">
        <f>24*P20+Q20</f>
        <v>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t="s">
        <v>105</v>
      </c>
      <c r="O21" s="75"/>
      <c r="P21" s="76"/>
      <c r="Q21" s="77">
        <v>0</v>
      </c>
      <c r="R21" s="78"/>
      <c r="S21" s="79"/>
      <c r="T21" s="80"/>
      <c r="U21" s="78"/>
      <c r="V21" s="79"/>
      <c r="W21" s="80"/>
      <c r="X21" s="78"/>
      <c r="Y21" s="79"/>
      <c r="Z21" s="81"/>
      <c r="AA21" s="81"/>
      <c r="AB21" s="65" t="str">
        <f>IF(ISBLANK(N21),G21,N21)</f>
        <v>NO BID</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t="s">
        <v>105</v>
      </c>
      <c r="O22" s="104"/>
      <c r="P22" s="105"/>
      <c r="Q22" s="106">
        <v>0</v>
      </c>
      <c r="R22" s="107"/>
      <c r="S22" s="108"/>
      <c r="T22" s="109"/>
      <c r="U22" s="107"/>
      <c r="V22" s="108"/>
      <c r="W22" s="109"/>
      <c r="X22" s="107"/>
      <c r="Y22" s="108"/>
      <c r="Z22" s="110"/>
      <c r="AA22" s="110"/>
      <c r="AB22" s="65" t="str">
        <f t="shared" ref="AB22" si="12">IF(ISBLANK(N22),G22,N22)</f>
        <v>NO BID</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decimal" showInputMessage="1" showErrorMessage="1" sqref="Q6:Q22" xr:uid="{00000000-0002-0000-0000-000001000000}">
      <formula1>0</formula1>
      <formula2>1000000</formula2>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2019-03-13T19:29:04Z</cp:lastPrinted>
  <dcterms:created xsi:type="dcterms:W3CDTF">2017-01-24T17:19:42Z</dcterms:created>
  <dcterms:modified xsi:type="dcterms:W3CDTF">2019-05-31T22:26:10Z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