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N19-RFQ-048\"/>
    </mc:Choice>
  </mc:AlternateContent>
  <bookViews>
    <workbookView xWindow="-15" yWindow="45" windowWidth="5760" windowHeight="11880"/>
  </bookViews>
  <sheets>
    <sheet name="New" sheetId="4" r:id="rId1"/>
    <sheet name="ESRI_MAPINFO_SHEET" sheetId="5" state="veryHidden" r:id="rId2"/>
  </sheets>
  <definedNames>
    <definedName name="_xlnm._FilterDatabase" localSheetId="0" hidden="1">New!$A$1:$K$22</definedName>
  </definedNames>
  <calcPr calcId="162913"/>
</workbook>
</file>

<file path=xl/calcChain.xml><?xml version="1.0" encoding="utf-8"?>
<calcChain xmlns="http://schemas.openxmlformats.org/spreadsheetml/2006/main">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<sst xmlns="http://schemas.openxmlformats.org/spreadsheetml/2006/main" count="171" uniqueCount="105">
  <si>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</si>
  <si>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</si>
  <si>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</si>
  <si>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</si>
  <si>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</si>
  <si>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</si>
  <si>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</si>
  <si>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</si>
  <si>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</si>
  <si>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</si>
  <si>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</si>
  <si>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</si>
  <si>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</si>
  <si>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</si>
  <si>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</si>
  <si>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</si>
  <si>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</si>
  <si>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</si>
  <si>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</si>
  <si>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</si>
  <si>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</si>
  <si>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</si>
  <si>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</si>
  <si>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</si>
  <si>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</si>
  <si>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</si>
  <si>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</si>
  <si>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</si>
  <si>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</si>
  <si>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</si>
  <si>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</si>
  <si>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</si>
  <si>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</si>
  <si>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</si>
  <si>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</si>
  <si>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</si>
  <si>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</si>
  <si>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</si>
  <si>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</si>
  <si>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</si>
  <si>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</si>
  <si>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</si>
  <si>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</si>
  <si>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</si>
  <si>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</si>
  <si>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</si>
  <si>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</si>
  <si>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</si>
  <si>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</si>
  <si>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</si>
  <si>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</si>
  <si>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</si>
  <si>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</si>
  <si>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</si>
  <si>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</si>
  <si>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</si>
  <si>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</si>
  <si>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</si>
  <si>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</si>
  <si>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</si>
  <si>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</si>
  <si>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</si>
  <si>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</si>
  <si>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</si>
  <si>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</si>
  <si>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</si>
  <si>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</si>
  <si>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</si>
  <si>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</si>
  <si>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</si>
  <si>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</si>
  <si>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</si>
  <si>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</si>
  <si>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</si>
  <si>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</si>
  <si>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</si>
  <si>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</si>
  <si>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</si>
  <si>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</si>
  <si>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</si>
  <si>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</si>
  <si>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</si>
  <si>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</si>
  <si>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</si>
  <si>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</si>
  <si>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</si>
  <si>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</si>
  <si>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</si>
  <si>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</si>
  <si>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</si>
  <si>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</si>
  <si>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</si>
  <si>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</si>
  <si>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</si>
  <si>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</si>
  <si>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</si>
  <si>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</si>
  <si>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</si>
  <si>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</si>
  <si>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</si>
  <si>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</si>
  <si>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</si>
  <si>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no</t>
  </si>
  <si>
    <t>X</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</si>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</sst>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41"/>
  <sheetViews>
    <sheetView tabSelected="1" zoomScale="87" zoomScaleNormal="87" workbookViewId="0">
      <pane ySplit="4" topLeftCell="A5" activePane="bottomLeft" state="frozen"/>
      <selection activeCell="C1" sqref="C1"/>
      <selection pane="bottomLeft" activeCell="AB11" sqref="AB11"/>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82" customWidth="1"/>
    <col min="29" max="29" width="11.85546875" style="82" customWidth="1"/>
    <col min="30" max="30" width="9.42578125" style="2" customWidth="1"/>
    <col min="31" max="16384" width="8.85546875" style="2"/>
  </cols>
  <sheetData>
    <row r="1" spans="1:31" ht="52.9" customHeight="1" thickBot="1" x14ac:dyDescent="0.3">
      <c r="A1" s="116" t="s">
        <v>101</v>
      </c>
      <c r="B1" s="116"/>
      <c r="C1" s="116"/>
      <c r="D1" s="116"/>
      <c r="E1" s="116"/>
      <c r="F1" s="116"/>
      <c r="G1" s="116"/>
      <c r="H1" s="116"/>
      <c r="I1" s="116"/>
      <c r="J1" s="116"/>
      <c r="K1" s="116"/>
      <c r="AB1" s="5"/>
      <c r="AC1" s="5"/>
    </row>
    <row r="2" spans="1:31" ht="52.9" customHeight="1" thickBot="1" x14ac:dyDescent="0.3">
      <c r="A2" s="6"/>
      <c r="B2" s="7" t="s">
        <v>1</v>
      </c>
      <c r="C2" s="8"/>
      <c r="D2" s="8"/>
      <c r="E2" s="8"/>
      <c r="F2" s="8"/>
      <c r="G2" s="8"/>
      <c r="H2" s="8"/>
      <c r="I2" s="8"/>
      <c r="J2" s="8"/>
      <c r="K2" s="9"/>
      <c r="L2" s="10"/>
      <c r="M2" s="117" t="s">
        <v>2</v>
      </c>
      <c r="N2" s="118"/>
      <c r="O2" s="118"/>
      <c r="P2" s="118"/>
      <c r="Q2" s="118"/>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124" t="s">
        <v>19</v>
      </c>
      <c r="J3" s="125"/>
      <c r="K3" s="18"/>
      <c r="L3" s="19"/>
      <c r="M3" s="119"/>
      <c r="N3" s="120"/>
      <c r="O3" s="120"/>
      <c r="P3" s="120"/>
      <c r="Q3" s="120"/>
      <c r="R3" s="121" t="s">
        <v>39</v>
      </c>
      <c r="S3" s="122"/>
      <c r="T3" s="122"/>
      <c r="U3" s="122"/>
      <c r="V3" s="122"/>
      <c r="W3" s="122"/>
      <c r="X3" s="122"/>
      <c r="Y3" s="122"/>
      <c r="Z3" s="123"/>
      <c r="AA3" s="20"/>
      <c r="AB3" s="126" t="s">
        <v>25</v>
      </c>
      <c r="AC3" s="126"/>
      <c r="AD3" s="126"/>
      <c r="AE3" s="126"/>
    </row>
    <row r="4" spans="1:31" s="21" customFormat="1" ht="95.2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25">
      <c r="A6" s="6">
        <v>2</v>
      </c>
      <c r="B6" s="89" t="s">
        <v>42</v>
      </c>
      <c r="C6" s="90" t="s">
        <v>97</v>
      </c>
      <c r="D6" s="90" t="s">
        <v>43</v>
      </c>
      <c r="E6" s="90" t="s">
        <v>41</v>
      </c>
      <c r="F6" s="90" t="s">
        <v>10</v>
      </c>
      <c r="G6" s="90">
        <v>120</v>
      </c>
      <c r="H6" s="91" t="s">
        <v>11</v>
      </c>
      <c r="I6" s="92">
        <v>5</v>
      </c>
      <c r="J6" s="93">
        <v>95</v>
      </c>
      <c r="K6" s="94"/>
      <c r="L6" s="10"/>
      <c r="M6" s="56"/>
      <c r="N6" s="57"/>
      <c r="O6" s="58"/>
      <c r="P6" s="59"/>
      <c r="Q6" s="60">
        <v>0</v>
      </c>
      <c r="R6" s="61"/>
      <c r="S6" s="62"/>
      <c r="T6" s="63"/>
      <c r="U6" s="61"/>
      <c r="V6" s="62"/>
      <c r="W6" s="63"/>
      <c r="X6" s="61"/>
      <c r="Y6" s="62"/>
      <c r="Z6" s="64"/>
      <c r="AA6" s="64"/>
      <c r="AB6" s="65">
        <f t="shared" ref="AB6:AB17" si="3">IF(ISBLANK(N6),G6,N6)</f>
        <v>120</v>
      </c>
      <c r="AC6" s="66">
        <f t="shared" ref="AC6:AC17" si="4">24*P6+Q6</f>
        <v>0</v>
      </c>
      <c r="AD6" s="67">
        <f t="shared" ref="AD6:AD17" si="5">I6</f>
        <v>5</v>
      </c>
      <c r="AE6" s="67">
        <f t="shared" ref="AE6:AE17" si="6">J6</f>
        <v>95</v>
      </c>
    </row>
    <row r="7" spans="1:31" ht="79.5" customHeight="1" x14ac:dyDescent="0.25">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25">
      <c r="A8" s="6">
        <v>4</v>
      </c>
      <c r="B8" s="89" t="s">
        <v>47</v>
      </c>
      <c r="C8" s="90" t="s">
        <v>48</v>
      </c>
      <c r="D8" s="90" t="s">
        <v>49</v>
      </c>
      <c r="E8" s="90" t="s">
        <v>50</v>
      </c>
      <c r="F8" s="90" t="s">
        <v>51</v>
      </c>
      <c r="G8" s="90">
        <v>150</v>
      </c>
      <c r="H8" s="91" t="s">
        <v>11</v>
      </c>
      <c r="I8" s="92">
        <v>5</v>
      </c>
      <c r="J8" s="93">
        <v>95</v>
      </c>
      <c r="K8" s="94"/>
      <c r="L8" s="10"/>
      <c r="M8" s="89" t="s">
        <v>102</v>
      </c>
      <c r="N8" s="95"/>
      <c r="O8" s="96" t="s">
        <v>14</v>
      </c>
      <c r="P8" s="97">
        <v>450</v>
      </c>
      <c r="Q8" s="98">
        <v>37000</v>
      </c>
      <c r="R8" s="99">
        <v>490</v>
      </c>
      <c r="S8" s="100">
        <v>0</v>
      </c>
      <c r="T8" s="101">
        <v>30</v>
      </c>
      <c r="U8" s="99">
        <v>800</v>
      </c>
      <c r="V8" s="100">
        <v>0</v>
      </c>
      <c r="W8" s="101">
        <v>30</v>
      </c>
      <c r="X8" s="99">
        <v>1000</v>
      </c>
      <c r="Y8" s="100">
        <v>0</v>
      </c>
      <c r="Z8" s="93">
        <v>30</v>
      </c>
      <c r="AA8" s="93" t="s">
        <v>103</v>
      </c>
      <c r="AB8" s="65">
        <f t="shared" si="3"/>
        <v>150</v>
      </c>
      <c r="AC8" s="66">
        <f t="shared" si="4"/>
        <v>47800</v>
      </c>
      <c r="AD8" s="67">
        <f t="shared" si="5"/>
        <v>5</v>
      </c>
      <c r="AE8" s="67">
        <f t="shared" si="6"/>
        <v>95</v>
      </c>
    </row>
    <row r="9" spans="1:31" ht="79.5" customHeight="1" x14ac:dyDescent="0.25">
      <c r="A9" s="6">
        <v>5</v>
      </c>
      <c r="B9" s="68" t="s">
        <v>47</v>
      </c>
      <c r="C9" s="69" t="s">
        <v>48</v>
      </c>
      <c r="D9" s="69" t="s">
        <v>49</v>
      </c>
      <c r="E9" s="69" t="s">
        <v>50</v>
      </c>
      <c r="F9" s="69" t="s">
        <v>51</v>
      </c>
      <c r="G9" s="69">
        <v>150</v>
      </c>
      <c r="H9" s="70" t="s">
        <v>52</v>
      </c>
      <c r="I9" s="83">
        <v>5</v>
      </c>
      <c r="J9" s="71">
        <v>95</v>
      </c>
      <c r="K9" s="72"/>
      <c r="L9" s="10"/>
      <c r="M9" s="73" t="s">
        <v>102</v>
      </c>
      <c r="N9" s="74"/>
      <c r="O9" s="75" t="s">
        <v>14</v>
      </c>
      <c r="P9" s="76">
        <v>800</v>
      </c>
      <c r="Q9" s="77">
        <v>24000</v>
      </c>
      <c r="R9" s="78">
        <v>490</v>
      </c>
      <c r="S9" s="79">
        <v>0</v>
      </c>
      <c r="T9" s="80">
        <v>30</v>
      </c>
      <c r="U9" s="78">
        <v>800</v>
      </c>
      <c r="V9" s="79">
        <v>0</v>
      </c>
      <c r="W9" s="80">
        <v>30</v>
      </c>
      <c r="X9" s="78">
        <v>1000</v>
      </c>
      <c r="Y9" s="79">
        <v>0</v>
      </c>
      <c r="Z9" s="81">
        <v>30</v>
      </c>
      <c r="AA9" s="81" t="s">
        <v>103</v>
      </c>
      <c r="AB9" s="65">
        <f t="shared" si="3"/>
        <v>150</v>
      </c>
      <c r="AC9" s="66">
        <f t="shared" si="4"/>
        <v>43200</v>
      </c>
      <c r="AD9" s="67">
        <f t="shared" si="5"/>
        <v>5</v>
      </c>
      <c r="AE9" s="67">
        <f t="shared" si="6"/>
        <v>95</v>
      </c>
    </row>
    <row r="10" spans="1:31" ht="79.5" customHeight="1" x14ac:dyDescent="0.25">
      <c r="A10" s="6">
        <v>6</v>
      </c>
      <c r="B10" s="111" t="s">
        <v>53</v>
      </c>
      <c r="C10" s="112" t="s">
        <v>54</v>
      </c>
      <c r="D10" s="90" t="s">
        <v>55</v>
      </c>
      <c r="E10" s="112" t="s">
        <v>98</v>
      </c>
      <c r="F10" s="112" t="s">
        <v>51</v>
      </c>
      <c r="G10" s="112">
        <v>150</v>
      </c>
      <c r="H10" s="113" t="s">
        <v>52</v>
      </c>
      <c r="I10" s="114">
        <v>5</v>
      </c>
      <c r="J10" s="115">
        <v>95</v>
      </c>
      <c r="K10" s="94"/>
      <c r="L10" s="10"/>
      <c r="M10" s="89" t="s">
        <v>12</v>
      </c>
      <c r="N10" s="95">
        <v>75</v>
      </c>
      <c r="O10" s="96" t="s">
        <v>14</v>
      </c>
      <c r="P10" s="97">
        <v>558</v>
      </c>
      <c r="Q10" s="98">
        <v>0</v>
      </c>
      <c r="R10" s="99">
        <v>490</v>
      </c>
      <c r="S10" s="100">
        <v>0</v>
      </c>
      <c r="T10" s="101">
        <v>30</v>
      </c>
      <c r="U10" s="99">
        <v>558</v>
      </c>
      <c r="V10" s="100">
        <v>0</v>
      </c>
      <c r="W10" s="101">
        <v>0</v>
      </c>
      <c r="X10" s="99">
        <v>1000</v>
      </c>
      <c r="Y10" s="100">
        <v>0</v>
      </c>
      <c r="Z10" s="93">
        <v>30</v>
      </c>
      <c r="AA10" s="93" t="s">
        <v>103</v>
      </c>
      <c r="AB10" s="65">
        <f t="shared" si="3"/>
        <v>75</v>
      </c>
      <c r="AC10" s="66">
        <f t="shared" si="4"/>
        <v>13392</v>
      </c>
      <c r="AD10" s="67">
        <f t="shared" si="5"/>
        <v>5</v>
      </c>
      <c r="AE10" s="67">
        <f t="shared" si="6"/>
        <v>95</v>
      </c>
    </row>
    <row r="11" spans="1:31" ht="79.5" customHeight="1" x14ac:dyDescent="0.25">
      <c r="A11" s="6">
        <v>7</v>
      </c>
      <c r="B11" s="68" t="s">
        <v>53</v>
      </c>
      <c r="C11" s="69" t="s">
        <v>54</v>
      </c>
      <c r="D11" s="69" t="s">
        <v>55</v>
      </c>
      <c r="E11" s="69" t="s">
        <v>98</v>
      </c>
      <c r="F11" s="69" t="s">
        <v>51</v>
      </c>
      <c r="G11" s="69">
        <v>150</v>
      </c>
      <c r="H11" s="70" t="s">
        <v>56</v>
      </c>
      <c r="I11" s="83">
        <v>5</v>
      </c>
      <c r="J11" s="71">
        <v>95</v>
      </c>
      <c r="K11" s="72"/>
      <c r="L11" s="10"/>
      <c r="M11" s="73" t="s">
        <v>12</v>
      </c>
      <c r="N11" s="74">
        <v>75</v>
      </c>
      <c r="O11" s="75" t="s">
        <v>14</v>
      </c>
      <c r="P11" s="76">
        <v>736</v>
      </c>
      <c r="Q11" s="77">
        <v>0</v>
      </c>
      <c r="R11" s="78">
        <v>490</v>
      </c>
      <c r="S11" s="79">
        <v>0</v>
      </c>
      <c r="T11" s="80">
        <v>30</v>
      </c>
      <c r="U11" s="78">
        <v>558</v>
      </c>
      <c r="V11" s="79">
        <v>0</v>
      </c>
      <c r="W11" s="80">
        <v>30</v>
      </c>
      <c r="X11" s="78">
        <v>1000</v>
      </c>
      <c r="Y11" s="79">
        <v>0</v>
      </c>
      <c r="Z11" s="81">
        <v>30</v>
      </c>
      <c r="AA11" s="81" t="s">
        <v>103</v>
      </c>
      <c r="AB11" s="65">
        <f t="shared" si="3"/>
        <v>75</v>
      </c>
      <c r="AC11" s="66">
        <f t="shared" si="4"/>
        <v>17664</v>
      </c>
      <c r="AD11" s="67">
        <f t="shared" si="5"/>
        <v>5</v>
      </c>
      <c r="AE11" s="67">
        <f t="shared" si="6"/>
        <v>95</v>
      </c>
    </row>
    <row r="12" spans="1:31" ht="78.75" x14ac:dyDescent="0.25">
      <c r="A12" s="6">
        <v>8</v>
      </c>
      <c r="B12" s="111" t="s">
        <v>57</v>
      </c>
      <c r="C12" s="112" t="s">
        <v>58</v>
      </c>
      <c r="D12" s="90" t="s">
        <v>59</v>
      </c>
      <c r="E12" s="112" t="s">
        <v>60</v>
      </c>
      <c r="F12" s="112" t="s">
        <v>51</v>
      </c>
      <c r="G12" s="112">
        <v>250</v>
      </c>
      <c r="H12" s="113" t="s">
        <v>61</v>
      </c>
      <c r="I12" s="114">
        <v>5</v>
      </c>
      <c r="J12" s="115">
        <v>95</v>
      </c>
      <c r="K12" s="94" t="s">
        <v>99</v>
      </c>
      <c r="L12" s="10"/>
      <c r="M12" s="89"/>
      <c r="N12" s="95"/>
      <c r="O12" s="96"/>
      <c r="P12" s="97"/>
      <c r="Q12" s="98">
        <v>0</v>
      </c>
      <c r="R12" s="99"/>
      <c r="S12" s="100"/>
      <c r="T12" s="101"/>
      <c r="U12" s="99"/>
      <c r="V12" s="100"/>
      <c r="W12" s="101"/>
      <c r="X12" s="99"/>
      <c r="Y12" s="100"/>
      <c r="Z12" s="93"/>
      <c r="AA12" s="93"/>
      <c r="AB12" s="65">
        <f t="shared" si="3"/>
        <v>250</v>
      </c>
      <c r="AC12" s="66">
        <f t="shared" si="4"/>
        <v>0</v>
      </c>
      <c r="AD12" s="67">
        <f t="shared" si="5"/>
        <v>5</v>
      </c>
      <c r="AE12" s="67">
        <f t="shared" si="6"/>
        <v>95</v>
      </c>
    </row>
    <row r="13" spans="1:31" ht="173.25" x14ac:dyDescent="0.25">
      <c r="A13" s="6">
        <v>9</v>
      </c>
      <c r="B13" s="68" t="s">
        <v>62</v>
      </c>
      <c r="C13" s="69" t="s">
        <v>63</v>
      </c>
      <c r="D13" s="69" t="s">
        <v>64</v>
      </c>
      <c r="E13" s="69" t="s">
        <v>65</v>
      </c>
      <c r="F13" s="69" t="s">
        <v>51</v>
      </c>
      <c r="G13" s="69">
        <v>250</v>
      </c>
      <c r="H13" s="70" t="s">
        <v>52</v>
      </c>
      <c r="I13" s="83">
        <v>5</v>
      </c>
      <c r="J13" s="71">
        <v>95</v>
      </c>
      <c r="K13" s="72" t="s">
        <v>100</v>
      </c>
      <c r="L13" s="10"/>
      <c r="M13" s="73"/>
      <c r="N13" s="74"/>
      <c r="O13" s="75"/>
      <c r="P13" s="76"/>
      <c r="Q13" s="77">
        <v>0</v>
      </c>
      <c r="R13" s="78"/>
      <c r="S13" s="79"/>
      <c r="T13" s="80"/>
      <c r="U13" s="78"/>
      <c r="V13" s="79"/>
      <c r="W13" s="80"/>
      <c r="X13" s="78"/>
      <c r="Y13" s="79"/>
      <c r="Z13" s="81"/>
      <c r="AA13" s="81"/>
      <c r="AB13" s="65">
        <f t="shared" si="3"/>
        <v>250</v>
      </c>
      <c r="AC13" s="66">
        <f t="shared" si="4"/>
        <v>0</v>
      </c>
      <c r="AD13" s="67">
        <f t="shared" si="5"/>
        <v>5</v>
      </c>
      <c r="AE13" s="67">
        <f t="shared" si="6"/>
        <v>95</v>
      </c>
    </row>
    <row r="14" spans="1:31" ht="78.75" x14ac:dyDescent="0.25">
      <c r="A14" s="6">
        <v>11</v>
      </c>
      <c r="B14" s="111" t="s">
        <v>62</v>
      </c>
      <c r="C14" s="112" t="s">
        <v>63</v>
      </c>
      <c r="D14" s="90" t="s">
        <v>64</v>
      </c>
      <c r="E14" s="112" t="s">
        <v>65</v>
      </c>
      <c r="F14" s="112" t="s">
        <v>51</v>
      </c>
      <c r="G14" s="112">
        <v>250</v>
      </c>
      <c r="H14" s="113" t="s">
        <v>61</v>
      </c>
      <c r="I14" s="114">
        <v>5</v>
      </c>
      <c r="J14" s="115">
        <v>95</v>
      </c>
      <c r="K14" s="94" t="s">
        <v>99</v>
      </c>
      <c r="L14" s="10"/>
      <c r="M14" s="89"/>
      <c r="N14" s="95"/>
      <c r="O14" s="96"/>
      <c r="P14" s="97"/>
      <c r="Q14" s="98">
        <v>0</v>
      </c>
      <c r="R14" s="99"/>
      <c r="S14" s="100"/>
      <c r="T14" s="101"/>
      <c r="U14" s="99"/>
      <c r="V14" s="100"/>
      <c r="W14" s="101"/>
      <c r="X14" s="99"/>
      <c r="Y14" s="100"/>
      <c r="Z14" s="93"/>
      <c r="AA14" s="93"/>
      <c r="AB14" s="65">
        <f t="shared" si="3"/>
        <v>250</v>
      </c>
      <c r="AC14" s="66">
        <f t="shared" si="4"/>
        <v>0</v>
      </c>
      <c r="AD14" s="67">
        <f t="shared" si="5"/>
        <v>5</v>
      </c>
      <c r="AE14" s="67">
        <f t="shared" si="6"/>
        <v>95</v>
      </c>
    </row>
    <row r="15" spans="1:31" ht="173.25" x14ac:dyDescent="0.25">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25">
      <c r="A16" s="6">
        <v>13</v>
      </c>
      <c r="B16" s="111" t="s">
        <v>66</v>
      </c>
      <c r="C16" s="112" t="s">
        <v>67</v>
      </c>
      <c r="D16" s="90" t="s">
        <v>68</v>
      </c>
      <c r="E16" s="112" t="s">
        <v>69</v>
      </c>
      <c r="F16" s="112" t="s">
        <v>51</v>
      </c>
      <c r="G16" s="112">
        <v>250</v>
      </c>
      <c r="H16" s="113" t="s">
        <v>61</v>
      </c>
      <c r="I16" s="114">
        <v>5</v>
      </c>
      <c r="J16" s="115">
        <v>95</v>
      </c>
      <c r="K16" s="94" t="s">
        <v>99</v>
      </c>
      <c r="L16" s="10"/>
      <c r="M16" s="89"/>
      <c r="N16" s="95"/>
      <c r="O16" s="96"/>
      <c r="P16" s="97"/>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25">
      <c r="A17" s="6">
        <v>14</v>
      </c>
      <c r="B17" s="68" t="s">
        <v>70</v>
      </c>
      <c r="C17" s="69" t="s">
        <v>71</v>
      </c>
      <c r="D17" s="69" t="s">
        <v>72</v>
      </c>
      <c r="E17" s="69" t="s">
        <v>73</v>
      </c>
      <c r="F17" s="69" t="s">
        <v>51</v>
      </c>
      <c r="G17" s="69">
        <v>150</v>
      </c>
      <c r="H17" s="70" t="s">
        <v>61</v>
      </c>
      <c r="I17" s="83">
        <v>5</v>
      </c>
      <c r="J17" s="71">
        <v>95</v>
      </c>
      <c r="K17" s="72" t="s">
        <v>74</v>
      </c>
      <c r="L17" s="10"/>
      <c r="M17" s="73" t="s">
        <v>102</v>
      </c>
      <c r="N17" s="74"/>
      <c r="O17" s="75" t="s">
        <v>14</v>
      </c>
      <c r="P17" s="76">
        <v>1450</v>
      </c>
      <c r="Q17" s="77">
        <v>54000</v>
      </c>
      <c r="R17" s="78">
        <v>490</v>
      </c>
      <c r="S17" s="79">
        <v>0</v>
      </c>
      <c r="T17" s="80">
        <v>30</v>
      </c>
      <c r="U17" s="78">
        <v>800</v>
      </c>
      <c r="V17" s="79">
        <v>0</v>
      </c>
      <c r="W17" s="80">
        <v>30</v>
      </c>
      <c r="X17" s="78">
        <v>1450</v>
      </c>
      <c r="Y17" s="79">
        <v>0</v>
      </c>
      <c r="Z17" s="81">
        <v>0</v>
      </c>
      <c r="AA17" s="81" t="s">
        <v>104</v>
      </c>
      <c r="AB17" s="65">
        <f t="shared" si="3"/>
        <v>150</v>
      </c>
      <c r="AC17" s="66">
        <f t="shared" si="4"/>
        <v>88800</v>
      </c>
      <c r="AD17" s="67">
        <f t="shared" si="5"/>
        <v>5</v>
      </c>
      <c r="AE17" s="67">
        <f t="shared" si="6"/>
        <v>95</v>
      </c>
    </row>
    <row r="18" spans="1:31" ht="79.5" customHeight="1" x14ac:dyDescent="0.25">
      <c r="A18" s="6">
        <v>15</v>
      </c>
      <c r="B18" s="89" t="s">
        <v>75</v>
      </c>
      <c r="C18" s="90" t="s">
        <v>96</v>
      </c>
      <c r="D18" s="90" t="s">
        <v>76</v>
      </c>
      <c r="E18" s="90" t="s">
        <v>77</v>
      </c>
      <c r="F18" s="90" t="s">
        <v>10</v>
      </c>
      <c r="G18" s="90">
        <v>120</v>
      </c>
      <c r="H18" s="91" t="s">
        <v>78</v>
      </c>
      <c r="I18" s="92">
        <v>5</v>
      </c>
      <c r="J18" s="93">
        <v>95</v>
      </c>
      <c r="K18" s="94"/>
      <c r="L18" s="10"/>
      <c r="M18" s="89"/>
      <c r="N18" s="95"/>
      <c r="O18" s="96"/>
      <c r="P18" s="9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25">
      <c r="A19" s="6">
        <v>16</v>
      </c>
      <c r="B19" s="68" t="s">
        <v>79</v>
      </c>
      <c r="C19" s="69" t="s">
        <v>80</v>
      </c>
      <c r="D19" s="69" t="s">
        <v>81</v>
      </c>
      <c r="E19" s="69" t="s">
        <v>82</v>
      </c>
      <c r="F19" s="69" t="s">
        <v>10</v>
      </c>
      <c r="G19" s="69">
        <v>120</v>
      </c>
      <c r="H19" s="70" t="s">
        <v>52</v>
      </c>
      <c r="I19" s="83">
        <v>5</v>
      </c>
      <c r="J19" s="71">
        <v>95</v>
      </c>
      <c r="K19" s="72"/>
      <c r="L19" s="10"/>
      <c r="M19" s="73"/>
      <c r="N19" s="74"/>
      <c r="O19" s="75"/>
      <c r="P19" s="76"/>
      <c r="Q19" s="77">
        <v>0</v>
      </c>
      <c r="R19" s="78"/>
      <c r="S19" s="79"/>
      <c r="T19" s="80"/>
      <c r="U19" s="78"/>
      <c r="V19" s="79"/>
      <c r="W19" s="80"/>
      <c r="X19" s="78"/>
      <c r="Y19" s="79"/>
      <c r="Z19" s="81"/>
      <c r="AA19" s="81"/>
      <c r="AB19" s="65">
        <f>IF(ISBLANK(N19),G19,N19)</f>
        <v>120</v>
      </c>
      <c r="AC19" s="66">
        <f>24*P19+Q19</f>
        <v>0</v>
      </c>
      <c r="AD19" s="67">
        <f t="shared" ref="AD19:AE21" si="11">I19</f>
        <v>5</v>
      </c>
      <c r="AE19" s="67">
        <f t="shared" si="11"/>
        <v>95</v>
      </c>
    </row>
    <row r="20" spans="1:31" ht="207" customHeight="1" x14ac:dyDescent="0.25">
      <c r="A20" s="6">
        <v>17</v>
      </c>
      <c r="B20" s="111" t="s">
        <v>84</v>
      </c>
      <c r="C20" s="112" t="s">
        <v>83</v>
      </c>
      <c r="D20" s="90" t="s">
        <v>85</v>
      </c>
      <c r="E20" s="112" t="s">
        <v>86</v>
      </c>
      <c r="F20" s="112" t="s">
        <v>51</v>
      </c>
      <c r="G20" s="112">
        <v>150</v>
      </c>
      <c r="H20" s="113" t="s">
        <v>52</v>
      </c>
      <c r="I20" s="114">
        <v>5</v>
      </c>
      <c r="J20" s="115">
        <v>95</v>
      </c>
      <c r="K20" s="94" t="s">
        <v>87</v>
      </c>
      <c r="L20" s="10"/>
      <c r="M20" s="89" t="s">
        <v>12</v>
      </c>
      <c r="N20" s="95">
        <v>75</v>
      </c>
      <c r="O20" s="96" t="s">
        <v>14</v>
      </c>
      <c r="P20" s="97">
        <v>558</v>
      </c>
      <c r="Q20" s="98">
        <v>0</v>
      </c>
      <c r="R20" s="99">
        <v>490</v>
      </c>
      <c r="S20" s="100">
        <v>0</v>
      </c>
      <c r="T20" s="101">
        <v>30</v>
      </c>
      <c r="U20" s="99">
        <v>558</v>
      </c>
      <c r="V20" s="100">
        <v>0</v>
      </c>
      <c r="W20" s="101">
        <v>0</v>
      </c>
      <c r="X20" s="99">
        <v>1000</v>
      </c>
      <c r="Y20" s="100">
        <v>0</v>
      </c>
      <c r="Z20" s="93">
        <v>30</v>
      </c>
      <c r="AA20" s="93" t="s">
        <v>103</v>
      </c>
      <c r="AB20" s="65">
        <f>IF(ISBLANK(N20),G20,N20)</f>
        <v>75</v>
      </c>
      <c r="AC20" s="66">
        <f>24*P20+Q20</f>
        <v>13392</v>
      </c>
      <c r="AD20" s="67">
        <f t="shared" si="11"/>
        <v>5</v>
      </c>
      <c r="AE20" s="67">
        <f t="shared" si="11"/>
        <v>95</v>
      </c>
    </row>
    <row r="21" spans="1:31" ht="79.5" customHeight="1" x14ac:dyDescent="0.25">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25">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25">
      <c r="AB23" s="1"/>
      <c r="AC23" s="1"/>
    </row>
    <row r="24" spans="1:31" x14ac:dyDescent="0.25">
      <c r="AB24" s="1"/>
      <c r="AC24" s="1"/>
    </row>
    <row r="25" spans="1:31" x14ac:dyDescent="0.25">
      <c r="AB25" s="1"/>
      <c r="AC25" s="1"/>
    </row>
    <row r="26" spans="1:31" x14ac:dyDescent="0.25">
      <c r="AB26" s="1"/>
      <c r="AC26" s="1"/>
    </row>
    <row r="27" spans="1:31" x14ac:dyDescent="0.25">
      <c r="AB27" s="1"/>
      <c r="AC27" s="1"/>
    </row>
    <row r="28" spans="1:31" x14ac:dyDescent="0.25">
      <c r="AB28" s="1"/>
      <c r="AC28" s="1"/>
    </row>
    <row r="29" spans="1:31" x14ac:dyDescent="0.25">
      <c r="AB29" s="1"/>
      <c r="AC29" s="1"/>
    </row>
    <row r="30" spans="1:31" x14ac:dyDescent="0.25">
      <c r="AB30" s="1"/>
      <c r="AC30" s="1"/>
    </row>
    <row r="31" spans="1:31" x14ac:dyDescent="0.25">
      <c r="AB31" s="1"/>
      <c r="AC31" s="1"/>
    </row>
    <row r="32" spans="1:31" x14ac:dyDescent="0.25">
      <c r="AB32" s="1"/>
      <c r="AC32" s="1"/>
    </row>
    <row r="33" spans="28:29" x14ac:dyDescent="0.25">
      <c r="AB33" s="1"/>
      <c r="AC33" s="1"/>
    </row>
    <row r="34" spans="28:29" x14ac:dyDescent="0.25">
      <c r="AB34" s="1"/>
      <c r="AC34" s="1"/>
    </row>
    <row r="35" spans="28:29" x14ac:dyDescent="0.25">
      <c r="AB35" s="1"/>
      <c r="AC35" s="1"/>
    </row>
    <row r="36" spans="28:29" x14ac:dyDescent="0.25">
      <c r="AB36" s="1"/>
      <c r="AC36" s="1"/>
    </row>
    <row r="37" spans="28:29" x14ac:dyDescent="0.25">
      <c r="AB37" s="1"/>
      <c r="AC37" s="1"/>
    </row>
    <row r="38" spans="28:29" x14ac:dyDescent="0.25">
      <c r="AB38" s="1"/>
      <c r="AC38" s="1"/>
    </row>
    <row r="39" spans="28:29" x14ac:dyDescent="0.25">
      <c r="AB39" s="1"/>
      <c r="AC39" s="1"/>
    </row>
    <row r="40" spans="28:29" x14ac:dyDescent="0.25">
      <c r="AB40" s="1"/>
      <c r="AC40" s="1"/>
    </row>
    <row r="41" spans="28:29" x14ac:dyDescent="0.25">
      <c r="AB41" s="1"/>
      <c r="AC41" s="1"/>
    </row>
    <row r="42" spans="28:29" x14ac:dyDescent="0.25">
      <c r="AB42" s="1"/>
      <c r="AC42" s="1"/>
    </row>
    <row r="43" spans="28:29" x14ac:dyDescent="0.25">
      <c r="AB43" s="1"/>
      <c r="AC43" s="1"/>
    </row>
    <row r="44" spans="28:29" x14ac:dyDescent="0.25">
      <c r="AB44" s="1"/>
      <c r="AC44" s="1"/>
    </row>
    <row r="45" spans="28:29" x14ac:dyDescent="0.25">
      <c r="AB45" s="1"/>
      <c r="AC45" s="1"/>
    </row>
    <row r="46" spans="28:29" x14ac:dyDescent="0.25">
      <c r="AB46" s="1"/>
      <c r="AC46" s="1"/>
    </row>
    <row r="47" spans="28:29" x14ac:dyDescent="0.25">
      <c r="AB47" s="1"/>
      <c r="AC47" s="1"/>
    </row>
    <row r="48" spans="28:29"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row r="128434" spans="28:29" x14ac:dyDescent="0.25">
      <c r="AB128434" s="1"/>
      <c r="AC128434" s="1"/>
    </row>
    <row r="128435" spans="28:29" x14ac:dyDescent="0.25">
      <c r="AB128435" s="1"/>
      <c r="AC128435" s="1"/>
    </row>
    <row r="128436" spans="28:29" x14ac:dyDescent="0.25">
      <c r="AB128436" s="1"/>
      <c r="AC128436" s="1"/>
    </row>
    <row r="128437" spans="28:29" x14ac:dyDescent="0.25">
      <c r="AB128437" s="1"/>
      <c r="AC128437" s="1"/>
    </row>
    <row r="128438" spans="28:29" x14ac:dyDescent="0.25">
      <c r="AB128438" s="1"/>
      <c r="AC128438" s="1"/>
    </row>
    <row r="128439" spans="28:29" x14ac:dyDescent="0.25">
      <c r="AB128439" s="1"/>
      <c r="AC128439" s="1"/>
    </row>
    <row r="128440" spans="28:29" x14ac:dyDescent="0.25">
      <c r="AB128440" s="1"/>
      <c r="AC128440" s="1"/>
    </row>
    <row r="128441" spans="28:29" x14ac:dyDescent="0.25">
      <c r="AB128441" s="1"/>
      <c r="AC128441" s="1"/>
    </row>
  </sheetData>
  <sortState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formula1>"Yes, No"</formula1>
    </dataValidation>
    <dataValidation type="decimal" showInputMessage="1" showErrorMessage="1" sqref="Q6:Q22">
      <formula1>0</formula1>
      <formula2>1000000</formula2>
    </dataValidation>
    <dataValidation type="list" allowBlank="1" showInputMessage="1" showErrorMessage="1" sqref="F6:F22">
      <formula1>"YES, NO"</formula1>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2019-03-13T19:29:04Z</cp:lastPrinted>
  <dcterms:created xsi:type="dcterms:W3CDTF">2017-01-24T17:19:42Z</dcterms:created>
  <dcterms:modified xsi:type="dcterms:W3CDTF">2019-05-31T17:58:54Z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