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RFQ\"/>
    </mc:Choice>
  </mc:AlternateContent>
  <bookViews>
    <workbookView xWindow="0" yWindow="0" windowWidth="19200" windowHeight="647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S11" i="4" l="1"/>
  <c r="V23" i="4" l="1"/>
  <c r="U23" i="4"/>
  <c r="T23" i="4"/>
  <c r="S23" i="4"/>
  <c r="S20" i="4" l="1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 l="1"/>
  <c r="T5" i="4"/>
  <c r="U5" i="4"/>
  <c r="V5" i="4"/>
</calcChain>
</file>

<file path=xl/sharedStrings.xml><?xml version="1.0" encoding="utf-8"?>
<sst xmlns="http://schemas.openxmlformats.org/spreadsheetml/2006/main" count="219" uniqueCount="92">
  <si>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</si>
  <si>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</si>
  <si>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</si>
  <si>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</si>
  <si>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</si>
  <si>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</si>
  <si>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</si>
  <si>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</si>
  <si>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</si>
  <si>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</si>
  <si>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</si>
  <si>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</si>
  <si>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</si>
  <si>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</si>
  <si>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</si>
  <si>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</si>
  <si>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</si>
  <si>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</si>
  <si>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</si>
  <si>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</si>
  <si>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</si>
  <si>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</si>
  <si>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</si>
  <si>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</si>
  <si>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</si>
  <si>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</si>
  <si>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</si>
  <si>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</si>
  <si>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</si>
  <si>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</si>
  <si>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</si>
  <si>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</si>
  <si>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</si>
  <si>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</si>
  <si>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</si>
  <si>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</si>
  <si>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</si>
  <si>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</si>
  <si>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</si>
  <si>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</si>
  <si>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</si>
  <si>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</si>
  <si>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</si>
  <si>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</si>
  <si>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</si>
  <si>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</si>
  <si>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</si>
  <si>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</si>
  <si>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</si>
  <si>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</si>
  <si>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</si>
  <si>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</si>
  <si>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</si>
  <si>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Permission is required for major structural changes but so far it hasn't been needed for wiring or conduit installations..</t>
  </si>
  <si>
    <t>DOLC1731</t>
  </si>
  <si>
    <t>site contact:Maurice Wendel (425)747-0444 dealerdesk@tabs4u.com 
Building Ownership:  ROIC, (858)255-7563</t>
  </si>
  <si>
    <t xml:space="preserve">DOLC1712 </t>
  </si>
  <si>
    <t>site contact /  building owners: Patricia Ellis/Sandra Robinette 253-833-9696 service@auburntabs.com</t>
  </si>
  <si>
    <t>Building is on National Historic Registry so will need to discuss what you want to do.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</si>
  <si>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</si>
  <si>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</si>
  <si>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</si>
  <si>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</si>
  <si>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</si>
  <si>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</si>
  <si>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</si>
  <si>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</si>
  <si>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</si>
  <si>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Licensing Etc.
914 Sixth St, Clarkston, WA  99403-2079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</si>
  <si>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</si>
  <si>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</si>
  <si>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</si>
  <si>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</si>
  <si>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</si>
  <si>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</si>
  <si>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Julie's Licensing Service
1001 N Broadway Ste A-7, Everett, WA  98201-1582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</si>
  <si>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</si>
  <si>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</si>
  <si>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</si>
  <si>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</si>
  <si>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</si>
  <si>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</si>
  <si>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</si>
  <si>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</si>
  <si>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</si>
  <si>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</si>
  <si>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</si>
  <si>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</si>
  <si>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</si>
  <si>
    <t>No bid</t>
  </si>
  <si>
    <t>Copper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</si>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</sst>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00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40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399"/>
  <sheetViews>
    <sheetView tabSelected="1" topLeftCell="C19" zoomScale="50" zoomScaleNormal="50" workbookViewId="0">
      <selection activeCell="Q24" sqref="Q24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43.81640625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45" customWidth="1"/>
    <col min="20" max="20" width="11.81640625" style="45" customWidth="1"/>
    <col min="21" max="21" width="9.453125" style="2" customWidth="1"/>
    <col min="22" max="16384" width="8.81640625" style="2"/>
  </cols>
  <sheetData>
    <row r="1" spans="1:22" ht="52.9" customHeight="1" thickBot="1" x14ac:dyDescent="0.4">
      <c r="A1" s="92" t="s">
        <v>88</v>
      </c>
      <c r="B1" s="92"/>
      <c r="C1" s="92"/>
      <c r="D1" s="92"/>
      <c r="E1" s="92"/>
      <c r="F1" s="92"/>
      <c r="G1" s="92"/>
      <c r="H1" s="92"/>
      <c r="I1" s="92"/>
      <c r="J1" s="92"/>
      <c r="K1" s="92"/>
      <c r="S1" s="5"/>
      <c r="T1" s="5"/>
    </row>
    <row r="2" spans="1:22" ht="28.9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93" t="s">
        <v>31</v>
      </c>
      <c r="N2" s="93"/>
      <c r="O2" s="93"/>
      <c r="P2" s="93"/>
      <c r="Q2" s="53"/>
      <c r="R2" s="53"/>
      <c r="S2" s="11"/>
      <c r="T2" s="11"/>
    </row>
    <row r="3" spans="1:22" s="17" customFormat="1" ht="52.15" customHeight="1" thickBot="1" x14ac:dyDescent="0.4">
      <c r="A3" s="12"/>
      <c r="B3" s="13"/>
      <c r="C3" s="14"/>
      <c r="D3" s="14"/>
      <c r="E3" s="14"/>
      <c r="F3" s="14"/>
      <c r="G3" s="14"/>
      <c r="H3" s="14"/>
      <c r="I3" s="97" t="s">
        <v>15</v>
      </c>
      <c r="J3" s="98"/>
      <c r="K3" s="15"/>
      <c r="L3" s="16"/>
      <c r="M3" s="94"/>
      <c r="N3" s="94"/>
      <c r="O3" s="94"/>
      <c r="P3" s="94"/>
      <c r="Q3" s="95" t="s">
        <v>28</v>
      </c>
      <c r="R3" s="96"/>
      <c r="S3" s="99" t="s">
        <v>21</v>
      </c>
      <c r="T3" s="99"/>
      <c r="U3" s="99"/>
      <c r="V3" s="99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2" ht="124" x14ac:dyDescent="0.35">
      <c r="A6" s="6">
        <v>2</v>
      </c>
      <c r="B6" s="47" t="s">
        <v>32</v>
      </c>
      <c r="C6" s="48" t="s">
        <v>75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 t="s">
        <v>89</v>
      </c>
      <c r="N6" s="81" t="s">
        <v>89</v>
      </c>
      <c r="O6" s="81" t="s">
        <v>89</v>
      </c>
      <c r="P6" s="81" t="s">
        <v>89</v>
      </c>
      <c r="Q6" s="87" t="s">
        <v>91</v>
      </c>
      <c r="R6" s="88" t="s">
        <v>91</v>
      </c>
      <c r="S6" s="83" t="str">
        <f t="shared" si="0"/>
        <v>No bid</v>
      </c>
      <c r="T6" s="38" t="e">
        <f t="shared" ref="T6:T22" si="2">24*O6+P6</f>
        <v>#VALUE!</v>
      </c>
      <c r="U6" s="39">
        <f t="shared" ref="U6:U22" si="3">I6</f>
        <v>5</v>
      </c>
      <c r="V6" s="39">
        <f t="shared" ref="V6:V22" si="4">J6</f>
        <v>95</v>
      </c>
    </row>
    <row r="7" spans="1:22" ht="77.5" x14ac:dyDescent="0.35">
      <c r="A7" s="6">
        <v>5</v>
      </c>
      <c r="B7" s="58" t="s">
        <v>35</v>
      </c>
      <c r="C7" s="59" t="s">
        <v>76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/>
      <c r="L7" s="10"/>
      <c r="M7" s="82">
        <v>150</v>
      </c>
      <c r="N7" s="77" t="s">
        <v>90</v>
      </c>
      <c r="O7" s="78">
        <v>603</v>
      </c>
      <c r="P7" s="78">
        <v>14200</v>
      </c>
      <c r="Q7" s="86">
        <v>850.5</v>
      </c>
      <c r="R7" s="89">
        <v>1250</v>
      </c>
      <c r="S7" s="83">
        <f t="shared" si="0"/>
        <v>150</v>
      </c>
      <c r="T7" s="38">
        <f t="shared" si="2"/>
        <v>28672</v>
      </c>
      <c r="U7" s="39">
        <f t="shared" si="3"/>
        <v>20</v>
      </c>
      <c r="V7" s="39">
        <f t="shared" si="4"/>
        <v>80</v>
      </c>
    </row>
    <row r="8" spans="1:22" ht="93" x14ac:dyDescent="0.35">
      <c r="A8" s="6">
        <v>6</v>
      </c>
      <c r="B8" s="64" t="s">
        <v>37</v>
      </c>
      <c r="C8" s="65" t="s">
        <v>77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/>
      <c r="L8" s="10"/>
      <c r="M8" s="81" t="s">
        <v>89</v>
      </c>
      <c r="N8" s="81" t="s">
        <v>89</v>
      </c>
      <c r="O8" s="81" t="s">
        <v>89</v>
      </c>
      <c r="P8" s="81" t="s">
        <v>89</v>
      </c>
      <c r="Q8" s="81" t="s">
        <v>89</v>
      </c>
      <c r="R8" s="81" t="s">
        <v>89</v>
      </c>
      <c r="S8" s="83" t="str">
        <f t="shared" si="0"/>
        <v>No bid</v>
      </c>
      <c r="T8" s="38" t="e">
        <f t="shared" si="2"/>
        <v>#VALUE!</v>
      </c>
      <c r="U8" s="39">
        <f t="shared" si="3"/>
        <v>20</v>
      </c>
      <c r="V8" s="39">
        <f t="shared" si="4"/>
        <v>80</v>
      </c>
    </row>
    <row r="9" spans="1:22" ht="108.5" x14ac:dyDescent="0.35">
      <c r="A9" s="6">
        <v>7</v>
      </c>
      <c r="B9" s="58" t="s">
        <v>39</v>
      </c>
      <c r="C9" s="59" t="s">
        <v>78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/>
      <c r="L9" s="10"/>
      <c r="M9" s="82">
        <v>150</v>
      </c>
      <c r="N9" s="77" t="s">
        <v>90</v>
      </c>
      <c r="O9" s="78">
        <v>603</v>
      </c>
      <c r="P9" s="78">
        <v>500</v>
      </c>
      <c r="Q9" s="86">
        <v>850.5</v>
      </c>
      <c r="R9" s="89">
        <v>1250</v>
      </c>
      <c r="S9" s="83">
        <f t="shared" si="0"/>
        <v>150</v>
      </c>
      <c r="T9" s="38">
        <f t="shared" si="2"/>
        <v>14972</v>
      </c>
      <c r="U9" s="39">
        <f t="shared" si="3"/>
        <v>5</v>
      </c>
      <c r="V9" s="39">
        <f t="shared" si="4"/>
        <v>95</v>
      </c>
    </row>
    <row r="10" spans="1:22" ht="108.5" x14ac:dyDescent="0.35">
      <c r="A10" s="6">
        <v>8</v>
      </c>
      <c r="B10" s="64" t="s">
        <v>41</v>
      </c>
      <c r="C10" s="65" t="s">
        <v>79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/>
      <c r="L10" s="10"/>
      <c r="M10" s="81">
        <v>150</v>
      </c>
      <c r="N10" s="75" t="s">
        <v>90</v>
      </c>
      <c r="O10" s="76">
        <v>603</v>
      </c>
      <c r="P10" s="76">
        <v>500</v>
      </c>
      <c r="Q10" s="86">
        <v>850.5</v>
      </c>
      <c r="R10" s="89">
        <v>1250</v>
      </c>
      <c r="S10" s="83">
        <f t="shared" si="0"/>
        <v>150</v>
      </c>
      <c r="T10" s="38">
        <f t="shared" si="2"/>
        <v>14972</v>
      </c>
      <c r="U10" s="39">
        <f t="shared" si="3"/>
        <v>5</v>
      </c>
      <c r="V10" s="39">
        <f t="shared" si="4"/>
        <v>95</v>
      </c>
    </row>
    <row r="11" spans="1:22" ht="62" x14ac:dyDescent="0.35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/>
      <c r="L11" s="10"/>
      <c r="M11" s="82" t="s">
        <v>89</v>
      </c>
      <c r="N11" s="82" t="s">
        <v>89</v>
      </c>
      <c r="O11" s="82" t="s">
        <v>89</v>
      </c>
      <c r="P11" s="82" t="s">
        <v>89</v>
      </c>
      <c r="Q11" s="82" t="s">
        <v>89</v>
      </c>
      <c r="R11" s="82" t="s">
        <v>89</v>
      </c>
      <c r="S11" s="83" t="str">
        <f t="shared" si="0"/>
        <v>No bid</v>
      </c>
      <c r="T11" s="38" t="e">
        <f t="shared" si="2"/>
        <v>#VALUE!</v>
      </c>
      <c r="U11" s="39">
        <f t="shared" si="3"/>
        <v>5</v>
      </c>
      <c r="V11" s="39">
        <f t="shared" si="4"/>
        <v>95</v>
      </c>
    </row>
    <row r="12" spans="1:22" ht="62" x14ac:dyDescent="0.35">
      <c r="A12" s="6">
        <v>10</v>
      </c>
      <c r="B12" s="64" t="s">
        <v>46</v>
      </c>
      <c r="C12" s="65" t="s">
        <v>80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/>
      <c r="L12" s="10"/>
      <c r="M12" s="81" t="s">
        <v>89</v>
      </c>
      <c r="N12" s="81" t="s">
        <v>89</v>
      </c>
      <c r="O12" s="81" t="s">
        <v>89</v>
      </c>
      <c r="P12" s="81" t="s">
        <v>89</v>
      </c>
      <c r="Q12" s="81" t="s">
        <v>89</v>
      </c>
      <c r="R12" s="81" t="s">
        <v>89</v>
      </c>
      <c r="S12" s="83" t="str">
        <f t="shared" si="0"/>
        <v>No bid</v>
      </c>
      <c r="T12" s="38" t="e">
        <f t="shared" si="2"/>
        <v>#VALUE!</v>
      </c>
      <c r="U12" s="39">
        <f t="shared" si="3"/>
        <v>5</v>
      </c>
      <c r="V12" s="39">
        <f t="shared" si="4"/>
        <v>95</v>
      </c>
    </row>
    <row r="13" spans="1:22" ht="170.5" x14ac:dyDescent="0.35">
      <c r="A13" s="6">
        <v>11</v>
      </c>
      <c r="B13" s="40" t="s">
        <v>48</v>
      </c>
      <c r="C13" s="41" t="s">
        <v>81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/>
      <c r="L13" s="10"/>
      <c r="M13" s="82">
        <v>150</v>
      </c>
      <c r="N13" s="77" t="s">
        <v>90</v>
      </c>
      <c r="O13" s="78">
        <v>603</v>
      </c>
      <c r="P13" s="78">
        <v>14700</v>
      </c>
      <c r="Q13" s="86">
        <v>850.5</v>
      </c>
      <c r="R13" s="89">
        <v>1250</v>
      </c>
      <c r="S13" s="83">
        <f t="shared" si="0"/>
        <v>150</v>
      </c>
      <c r="T13" s="38">
        <f t="shared" si="2"/>
        <v>29172</v>
      </c>
      <c r="U13" s="39">
        <f t="shared" si="3"/>
        <v>5</v>
      </c>
      <c r="V13" s="39">
        <f t="shared" si="4"/>
        <v>95</v>
      </c>
    </row>
    <row r="14" spans="1:22" ht="77.5" x14ac:dyDescent="0.35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/>
      <c r="L14" s="10"/>
      <c r="M14" s="81" t="s">
        <v>89</v>
      </c>
      <c r="N14" s="81" t="s">
        <v>89</v>
      </c>
      <c r="O14" s="81" t="s">
        <v>89</v>
      </c>
      <c r="P14" s="81" t="s">
        <v>89</v>
      </c>
      <c r="Q14" s="81" t="s">
        <v>89</v>
      </c>
      <c r="R14" s="81" t="s">
        <v>89</v>
      </c>
      <c r="S14" s="83" t="str">
        <f t="shared" si="0"/>
        <v>No bid</v>
      </c>
      <c r="T14" s="38" t="e">
        <f t="shared" si="2"/>
        <v>#VALUE!</v>
      </c>
      <c r="U14" s="39">
        <f t="shared" si="3"/>
        <v>5</v>
      </c>
      <c r="V14" s="39">
        <f t="shared" si="4"/>
        <v>95</v>
      </c>
    </row>
    <row r="15" spans="1:22" ht="77.5" x14ac:dyDescent="0.35">
      <c r="A15" s="6">
        <v>13</v>
      </c>
      <c r="B15" s="40" t="s">
        <v>54</v>
      </c>
      <c r="C15" s="41" t="s">
        <v>82</v>
      </c>
      <c r="D15" s="41" t="s">
        <v>55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53</v>
      </c>
      <c r="L15" s="10"/>
      <c r="M15" s="82">
        <v>150</v>
      </c>
      <c r="N15" s="77" t="s">
        <v>90</v>
      </c>
      <c r="O15" s="78">
        <v>603</v>
      </c>
      <c r="P15" s="78">
        <v>17500</v>
      </c>
      <c r="Q15" s="86">
        <v>850.5</v>
      </c>
      <c r="R15" s="89">
        <v>1250</v>
      </c>
      <c r="S15" s="83">
        <f t="shared" si="0"/>
        <v>150</v>
      </c>
      <c r="T15" s="38">
        <f t="shared" si="2"/>
        <v>31972</v>
      </c>
      <c r="U15" s="39">
        <f t="shared" si="3"/>
        <v>5</v>
      </c>
      <c r="V15" s="39">
        <f t="shared" si="4"/>
        <v>95</v>
      </c>
    </row>
    <row r="16" spans="1:22" ht="46.5" x14ac:dyDescent="0.35">
      <c r="A16" s="6">
        <v>14</v>
      </c>
      <c r="B16" s="64" t="s">
        <v>56</v>
      </c>
      <c r="C16" s="65" t="s">
        <v>83</v>
      </c>
      <c r="D16" s="65" t="s">
        <v>57</v>
      </c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/>
      <c r="L16" s="10"/>
      <c r="M16" s="81" t="s">
        <v>89</v>
      </c>
      <c r="N16" s="81" t="s">
        <v>89</v>
      </c>
      <c r="O16" s="81" t="s">
        <v>89</v>
      </c>
      <c r="P16" s="81" t="s">
        <v>89</v>
      </c>
      <c r="Q16" s="81" t="s">
        <v>89</v>
      </c>
      <c r="R16" s="81" t="s">
        <v>89</v>
      </c>
      <c r="S16" s="83" t="str">
        <f t="shared" si="0"/>
        <v>No bid</v>
      </c>
      <c r="T16" s="38" t="e">
        <f t="shared" si="2"/>
        <v>#VALUE!</v>
      </c>
      <c r="U16" s="39">
        <f t="shared" si="3"/>
        <v>5</v>
      </c>
      <c r="V16" s="39">
        <f t="shared" si="4"/>
        <v>95</v>
      </c>
    </row>
    <row r="17" spans="1:22" ht="46.5" x14ac:dyDescent="0.35">
      <c r="A17" s="6">
        <v>15</v>
      </c>
      <c r="B17" s="40" t="s">
        <v>59</v>
      </c>
      <c r="C17" s="41" t="s">
        <v>60</v>
      </c>
      <c r="D17" s="41" t="s">
        <v>61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58</v>
      </c>
      <c r="L17" s="10"/>
      <c r="M17" s="82" t="s">
        <v>89</v>
      </c>
      <c r="N17" s="82" t="s">
        <v>89</v>
      </c>
      <c r="O17" s="82" t="s">
        <v>89</v>
      </c>
      <c r="P17" s="81" t="s">
        <v>89</v>
      </c>
      <c r="Q17" s="81" t="s">
        <v>89</v>
      </c>
      <c r="R17" s="81" t="s">
        <v>89</v>
      </c>
      <c r="S17" s="83" t="str">
        <f t="shared" si="0"/>
        <v>No bid</v>
      </c>
      <c r="T17" s="38" t="e">
        <f t="shared" si="2"/>
        <v>#VALUE!</v>
      </c>
      <c r="U17" s="39">
        <f t="shared" si="3"/>
        <v>5</v>
      </c>
      <c r="V17" s="39">
        <f t="shared" si="4"/>
        <v>95</v>
      </c>
    </row>
    <row r="18" spans="1:22" ht="227.25" customHeight="1" x14ac:dyDescent="0.35">
      <c r="A18" s="6">
        <v>16</v>
      </c>
      <c r="B18" s="64" t="s">
        <v>62</v>
      </c>
      <c r="C18" s="65" t="s">
        <v>63</v>
      </c>
      <c r="D18" s="65" t="s">
        <v>64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/>
      <c r="L18" s="10"/>
      <c r="M18" s="81" t="s">
        <v>89</v>
      </c>
      <c r="N18" s="81" t="s">
        <v>89</v>
      </c>
      <c r="O18" s="81" t="s">
        <v>89</v>
      </c>
      <c r="P18" s="81" t="s">
        <v>89</v>
      </c>
      <c r="Q18" s="81" t="s">
        <v>89</v>
      </c>
      <c r="R18" s="81" t="s">
        <v>89</v>
      </c>
      <c r="S18" s="83" t="str">
        <f t="shared" si="0"/>
        <v>No bid</v>
      </c>
      <c r="T18" s="38" t="e">
        <f t="shared" si="2"/>
        <v>#VALUE!</v>
      </c>
      <c r="U18" s="39">
        <f t="shared" si="3"/>
        <v>5</v>
      </c>
      <c r="V18" s="39">
        <f t="shared" si="4"/>
        <v>95</v>
      </c>
    </row>
    <row r="19" spans="1:22" ht="227.5" customHeight="1" x14ac:dyDescent="0.35">
      <c r="A19" s="6">
        <v>17</v>
      </c>
      <c r="B19" s="40" t="s">
        <v>86</v>
      </c>
      <c r="C19" s="41" t="s">
        <v>84</v>
      </c>
      <c r="D19" s="41" t="s">
        <v>65</v>
      </c>
      <c r="E19" s="41" t="s">
        <v>34</v>
      </c>
      <c r="F19" s="41" t="s">
        <v>9</v>
      </c>
      <c r="G19" s="41">
        <v>120</v>
      </c>
      <c r="H19" s="42" t="s">
        <v>66</v>
      </c>
      <c r="I19" s="46">
        <v>10</v>
      </c>
      <c r="J19" s="43">
        <v>90</v>
      </c>
      <c r="K19" s="44" t="s">
        <v>85</v>
      </c>
      <c r="L19" s="10"/>
      <c r="M19" s="82" t="s">
        <v>89</v>
      </c>
      <c r="N19" s="82" t="s">
        <v>89</v>
      </c>
      <c r="O19" s="82" t="s">
        <v>89</v>
      </c>
      <c r="P19" s="82" t="s">
        <v>89</v>
      </c>
      <c r="Q19" s="91" t="s">
        <v>30</v>
      </c>
      <c r="R19" s="79" t="s">
        <v>91</v>
      </c>
      <c r="S19" s="83" t="str">
        <f t="shared" si="0"/>
        <v>No bid</v>
      </c>
      <c r="T19" s="38" t="e">
        <f t="shared" si="2"/>
        <v>#VALUE!</v>
      </c>
      <c r="U19" s="39">
        <f t="shared" si="3"/>
        <v>10</v>
      </c>
      <c r="V19" s="39">
        <f t="shared" si="4"/>
        <v>90</v>
      </c>
    </row>
    <row r="20" spans="1:22" ht="46.5" x14ac:dyDescent="0.35">
      <c r="A20" s="6">
        <v>18</v>
      </c>
      <c r="B20" s="47" t="s">
        <v>87</v>
      </c>
      <c r="C20" s="48" t="s">
        <v>84</v>
      </c>
      <c r="D20" s="48" t="s">
        <v>65</v>
      </c>
      <c r="E20" s="48" t="s">
        <v>34</v>
      </c>
      <c r="F20" s="48" t="s">
        <v>9</v>
      </c>
      <c r="G20" s="48">
        <v>120</v>
      </c>
      <c r="H20" s="49" t="s">
        <v>66</v>
      </c>
      <c r="I20" s="50">
        <v>10</v>
      </c>
      <c r="J20" s="51">
        <v>90</v>
      </c>
      <c r="K20" s="52"/>
      <c r="L20" s="10"/>
      <c r="M20" s="81" t="s">
        <v>89</v>
      </c>
      <c r="N20" s="81" t="s">
        <v>89</v>
      </c>
      <c r="O20" s="81" t="s">
        <v>89</v>
      </c>
      <c r="P20" s="81" t="s">
        <v>89</v>
      </c>
      <c r="Q20" s="85" t="s">
        <v>30</v>
      </c>
      <c r="R20" s="90" t="s">
        <v>91</v>
      </c>
      <c r="S20" s="83" t="str">
        <f t="shared" si="0"/>
        <v>No bid</v>
      </c>
      <c r="T20" s="38" t="e">
        <f t="shared" si="2"/>
        <v>#VALUE!</v>
      </c>
      <c r="U20" s="39">
        <f t="shared" si="3"/>
        <v>10</v>
      </c>
      <c r="V20" s="39">
        <f t="shared" si="4"/>
        <v>90</v>
      </c>
    </row>
    <row r="21" spans="1:22" ht="46.5" x14ac:dyDescent="0.35">
      <c r="A21" s="6">
        <v>19</v>
      </c>
      <c r="B21" s="40" t="s">
        <v>67</v>
      </c>
      <c r="C21" s="41" t="s">
        <v>68</v>
      </c>
      <c r="D21" s="41" t="s">
        <v>69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/>
      <c r="L21" s="10"/>
      <c r="M21" s="82" t="s">
        <v>89</v>
      </c>
      <c r="N21" s="82" t="s">
        <v>89</v>
      </c>
      <c r="O21" s="82" t="s">
        <v>89</v>
      </c>
      <c r="P21" s="82" t="s">
        <v>89</v>
      </c>
      <c r="Q21" s="82" t="s">
        <v>89</v>
      </c>
      <c r="R21" s="82" t="s">
        <v>89</v>
      </c>
      <c r="S21" s="83" t="str">
        <f t="shared" si="0"/>
        <v>No bid</v>
      </c>
      <c r="T21" s="38" t="e">
        <f t="shared" si="2"/>
        <v>#VALUE!</v>
      </c>
      <c r="U21" s="39">
        <f t="shared" si="3"/>
        <v>5</v>
      </c>
      <c r="V21" s="39">
        <f t="shared" si="4"/>
        <v>95</v>
      </c>
    </row>
    <row r="22" spans="1:22" ht="46.5" x14ac:dyDescent="0.35">
      <c r="A22" s="6">
        <v>20</v>
      </c>
      <c r="B22" s="47" t="s">
        <v>70</v>
      </c>
      <c r="C22" s="48" t="s">
        <v>71</v>
      </c>
      <c r="D22" s="48" t="s">
        <v>72</v>
      </c>
      <c r="E22" s="48" t="s">
        <v>73</v>
      </c>
      <c r="F22" s="48" t="s">
        <v>9</v>
      </c>
      <c r="G22" s="48">
        <v>150</v>
      </c>
      <c r="H22" s="49" t="s">
        <v>74</v>
      </c>
      <c r="I22" s="50">
        <v>5</v>
      </c>
      <c r="J22" s="51">
        <v>95</v>
      </c>
      <c r="K22" s="52"/>
      <c r="L22" s="10"/>
      <c r="M22" s="81">
        <v>150</v>
      </c>
      <c r="N22" s="75" t="s">
        <v>90</v>
      </c>
      <c r="O22" s="76">
        <v>603</v>
      </c>
      <c r="P22" s="76">
        <v>500</v>
      </c>
      <c r="Q22" s="87">
        <v>850.5</v>
      </c>
      <c r="R22" s="90">
        <v>1250</v>
      </c>
      <c r="S22" s="83">
        <f t="shared" si="0"/>
        <v>150</v>
      </c>
      <c r="T22" s="38">
        <f t="shared" si="2"/>
        <v>14972</v>
      </c>
      <c r="U22" s="39">
        <f t="shared" si="3"/>
        <v>5</v>
      </c>
      <c r="V22" s="39">
        <f t="shared" si="4"/>
        <v>95</v>
      </c>
    </row>
    <row r="23" spans="1:22" ht="46.5" x14ac:dyDescent="0.35">
      <c r="A23" s="6">
        <v>21</v>
      </c>
      <c r="B23" s="40" t="s">
        <v>70</v>
      </c>
      <c r="C23" s="41" t="s">
        <v>71</v>
      </c>
      <c r="D23" s="41" t="s">
        <v>72</v>
      </c>
      <c r="E23" s="41" t="s">
        <v>73</v>
      </c>
      <c r="F23" s="41" t="s">
        <v>9</v>
      </c>
      <c r="G23" s="41">
        <v>150</v>
      </c>
      <c r="H23" s="42" t="s">
        <v>66</v>
      </c>
      <c r="I23" s="46">
        <v>5</v>
      </c>
      <c r="J23" s="43">
        <v>95</v>
      </c>
      <c r="K23" s="44"/>
      <c r="L23" s="10"/>
      <c r="M23" s="82">
        <v>150</v>
      </c>
      <c r="N23" s="77" t="s">
        <v>90</v>
      </c>
      <c r="O23" s="78">
        <v>850.5</v>
      </c>
      <c r="P23" s="78">
        <v>500</v>
      </c>
      <c r="Q23" s="84" t="s">
        <v>30</v>
      </c>
      <c r="R23" s="79">
        <v>1250</v>
      </c>
      <c r="S23" s="83">
        <f t="shared" si="0"/>
        <v>150</v>
      </c>
      <c r="T23" s="38">
        <f t="shared" ref="T23" si="5">24*O23+P23</f>
        <v>20912</v>
      </c>
      <c r="U23" s="39">
        <f t="shared" ref="U23" si="6">I23</f>
        <v>5</v>
      </c>
      <c r="V23" s="39">
        <f t="shared" ref="V23" si="7">J23</f>
        <v>95</v>
      </c>
    </row>
    <row r="24" spans="1:22" x14ac:dyDescent="0.35">
      <c r="S24" s="1"/>
      <c r="T24" s="1"/>
    </row>
    <row r="25" spans="1:22" x14ac:dyDescent="0.35">
      <c r="S25" s="1"/>
      <c r="T25" s="1"/>
    </row>
    <row r="26" spans="1:22" x14ac:dyDescent="0.35">
      <c r="S26" s="1"/>
      <c r="T26" s="1"/>
    </row>
    <row r="27" spans="1:22" x14ac:dyDescent="0.35">
      <c r="S27" s="1"/>
      <c r="T27" s="1"/>
    </row>
    <row r="28" spans="1:22" x14ac:dyDescent="0.35">
      <c r="S28" s="1"/>
      <c r="T28" s="1"/>
    </row>
    <row r="29" spans="1:22" x14ac:dyDescent="0.35">
      <c r="S29" s="1"/>
      <c r="T29" s="1"/>
    </row>
    <row r="30" spans="1:22" x14ac:dyDescent="0.35">
      <c r="S30" s="1"/>
      <c r="T30" s="1"/>
    </row>
    <row r="31" spans="1:22" x14ac:dyDescent="0.35">
      <c r="S31" s="1"/>
      <c r="T31" s="1"/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>
      <formula1>"YES, NO"</formula1>
    </dataValidation>
    <dataValidation type="decimal" showInputMessage="1" showErrorMessage="1" sqref="P7 P9:P10 P22:P23 P13 P15">
      <formula1>0</formula1>
      <formula2>1000000</formula2>
    </dataValidation>
    <dataValidation type="list" allowBlank="1" showInputMessage="1" showErrorMessage="1" sqref="N7 N9:N10 N22:N1048576 N13 N15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2019-07-22T20:55:36Z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