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RFQ\"/>
    </mc:Choice>
  </mc:AlternateContent>
  <xr:revisionPtr revIDLastSave="0" documentId="8_{901881C0-FA1E-4491-AEE6-3B51E27B1160}" xr6:coauthVersionLast="41" xr6:coauthVersionMax="41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6" i="4" l="1"/>
  <c r="S7" i="4"/>
  <c r="S8" i="4"/>
  <c r="S9" i="4"/>
  <c r="S10" i="4"/>
  <c r="T6" i="4"/>
  <c r="T7" i="4"/>
  <c r="T8" i="4"/>
  <c r="T9" i="4"/>
  <c r="T10" i="4"/>
  <c r="U6" i="4"/>
  <c r="U7" i="4"/>
  <c r="U8" i="4"/>
  <c r="U9" i="4"/>
  <c r="U10" i="4"/>
  <c r="V6" i="4"/>
  <c r="V7" i="4"/>
  <c r="V8" i="4"/>
  <c r="V9" i="4"/>
  <c r="V10" i="4"/>
  <c r="S5" i="4" l="1"/>
  <c r="T5" i="4"/>
  <c r="U5" i="4"/>
  <c r="V5" i="4"/>
</calcChain>
</file>

<file path=xl/sharedStrings.xml><?xml version="1.0" encoding="utf-8"?>
<sst xmlns="http://schemas.openxmlformats.org/spreadsheetml/2006/main" count="300" uniqueCount="122">
  <si>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</si>
  <si>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</si>
  <si>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</si>
  <si>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</si>
  <si>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</si>
  <si>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</si>
  <si>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</si>
  <si>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</si>
  <si>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</si>
  <si>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</si>
  <si>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</si>
  <si>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</si>
  <si>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</si>
  <si>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</si>
  <si>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</si>
  <si>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</si>
  <si>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</si>
  <si>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</si>
  <si>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</si>
  <si>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</si>
  <si>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</si>
  <si>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</si>
  <si>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</si>
  <si>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</si>
  <si>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</si>
  <si>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</si>
  <si>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</si>
  <si>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</si>
  <si>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</si>
  <si>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</si>
  <si>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</si>
  <si>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DOLC3146 </t>
  </si>
  <si>
    <t>Beverly's Auto Licensing
9123 Evergreen Way, 
Everett, WA  98204-7121</t>
  </si>
  <si>
    <t>Install per attached site map</t>
  </si>
  <si>
    <t>Install per attached site map (Rm 549)</t>
  </si>
  <si>
    <t>PE-KEN0301 / CNTY0301</t>
  </si>
  <si>
    <t>Site / Owner contact Sara Rice     425-353-5333 Beverlysautolicensing@gmail.com</t>
  </si>
  <si>
    <t>Robert Heard 509-737-3529; Robert.Heard@co.benton.wa.us</t>
  </si>
  <si>
    <t>7122 West Okanogan PL
Kennewick, WA 99336-2359</t>
  </si>
  <si>
    <t>100M</t>
  </si>
  <si>
    <t>1G</t>
  </si>
  <si>
    <t>VE-KEN0301 / CNTY0301</t>
  </si>
  <si>
    <t>N/A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</si>
  <si>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</si>
  <si>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N20-RFQ-003</t>
  </si>
  <si>
    <t>DSHS2072</t>
  </si>
  <si>
    <t xml:space="preserve">1200 W Alder St                                 Union Gap, WA 98903                            </t>
  </si>
  <si>
    <t>John Everts                                   509-225-4438                                     Evertjc@dshs.wa.gov;           Building contact: Tim Nelson     206-948-8093</t>
  </si>
  <si>
    <t>LAN Room, Bldg 1200.  Circuit handoff to be located no further than 10 feet of DSHS Router.  Refer to the attached site map.</t>
  </si>
  <si>
    <t xml:space="preserve">***This is a new site.  Construction starts August 2019; Completion: unknown*** </t>
  </si>
  <si>
    <t xml:space="preserve">1200 W Alder St                                 Union Gap, WA 98903 </t>
  </si>
  <si>
    <t>John Everts                                 509-225-4438                                     Evertjc@dshs.wa.gov;       Building contact: Tim Nelson 206-948-8093</t>
  </si>
  <si>
    <t>1000M (1G)</t>
  </si>
  <si>
    <t>DSHS3040</t>
  </si>
  <si>
    <t xml:space="preserve">953 Village Way, Suite 100             Monroe WA 98272-2167                 </t>
  </si>
  <si>
    <t>Pam Davis                                        425-508-8049                               davispm@dcyf.wa.gov;                 Building contact:  Steve Guptill 425-754-4989 sguptill@snofire7.org</t>
  </si>
  <si>
    <t>LAN Room, Suite 100.  Circuit handoff to be located no further than 10 feet of DSHS Router.</t>
  </si>
  <si>
    <t>NO</t>
  </si>
  <si>
    <t>BIIA3901</t>
  </si>
  <si>
    <t>602 N. 39th Ave. 
Ste.100
Yakima, WA  98902-6399</t>
  </si>
  <si>
    <t>Keith Fester
360-753-6823 x120
keith.fester@biia.wa.gov</t>
  </si>
  <si>
    <t>Data Closet, Rm 114</t>
  </si>
  <si>
    <t>DOCELL1</t>
  </si>
  <si>
    <t>1109 S Industrial Way
Ellensburg, WA 98296-6556</t>
  </si>
  <si>
    <t>Dan Gonzales
509-544-3522
dgonzales@DOC1.WA.GOV
Building Contact
509-962-7701
509-962-7702</t>
  </si>
  <si>
    <t>Telecom Room</t>
  </si>
  <si>
    <t>DOCSEA0</t>
  </si>
  <si>
    <t>1531 13th Ave S.
Seattle, WA  98144-3407</t>
  </si>
  <si>
    <t>Ryan Beeman
206-516-7821
ryan.beeman@doc.wa.gov
Jim Yang
206-516-7691
jim.yang@doc.wa.gov</t>
  </si>
  <si>
    <t>it/Electrical Room on bottom floor</t>
  </si>
  <si>
    <t>DOCSPO5</t>
  </si>
  <si>
    <t>1901 W Boone,                         Spokane, WA, 99207-2816</t>
  </si>
  <si>
    <t>Miles Scott
509-867-5905</t>
  </si>
  <si>
    <t>Communications Closet</t>
  </si>
  <si>
    <t>DOCSEA1</t>
  </si>
  <si>
    <t>1550 4th Ave S
Seattle, WA, 98134-1510</t>
  </si>
  <si>
    <t>Ryan Beeman
206-516-7827
Site Reception:
206-729-3326</t>
  </si>
  <si>
    <t>ESD2001 / PE-WHS2001</t>
  </si>
  <si>
    <t>107 W Jewett Blvd,                     White Salmon, WA 98672-8974</t>
  </si>
  <si>
    <t>Chris Lattin 360-584-2266    Clattin@esd.wa.gov</t>
  </si>
  <si>
    <t xml:space="preserve">Per attached site map </t>
  </si>
  <si>
    <t>This is a multi-port / multi-vlan request.
1) Vendor to deliver 3 ports / 3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</si>
  <si>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ESD0801</t>
  </si>
  <si>
    <t>305 Pacific Ave S, Suite B,         Kelso, WA 98626-1638</t>
  </si>
  <si>
    <t>Chris Lattin 360-584-2266    Clattin@esd.wa.gov           Building Contact: Tana Haddenham 360-578-4239</t>
  </si>
  <si>
    <t>LNISQM</t>
  </si>
  <si>
    <t>540 W Washington Street.    Sequim, Wa 98382-3279</t>
  </si>
  <si>
    <t>Robert Early 360-902-5993                   Site Contact: Bryan Head 253-442-5320                                    Building Contact: Terraden Properties LLC (Danny Kim) 206- 228-8863</t>
  </si>
  <si>
    <t>Per attached site map. Room 109</t>
  </si>
  <si>
    <t>LNISVL</t>
  </si>
  <si>
    <t>10049 Kitsap Mall Blvd NW,      suite 100                             Silverdale, Wa 98383-8901</t>
  </si>
  <si>
    <t>Robert Early 360-902-5993                   Site Contact: Bryan Head 253-442-5320                                    Building Contact: JCM Property Management (Jeff Coombe) 360-620-5300</t>
  </si>
  <si>
    <t xml:space="preserve">LNI_CWARE01 </t>
  </si>
  <si>
    <t>7827 Arab Dr SE. Tumwater, Wa 98501-6898</t>
  </si>
  <si>
    <t>Robert Early 360-902-5993                   Site Contact: Richard Detheridge 360-902-5870                        Building Contact: Kaufman Development L.P.  360-491-5230</t>
  </si>
  <si>
    <t>LNIVAN</t>
  </si>
  <si>
    <t>312 SE Stonemill Dr. ste 210, Vancouver, Wa 98684-3545</t>
  </si>
  <si>
    <t>Robert Early 360-902-5993                   Site Contact: Brett Binder 360-480-5223                                    Building Contact: FKR Properties, LLC (Loyda Timmin) 503 225-8457</t>
  </si>
  <si>
    <t>Per attached site map</t>
  </si>
  <si>
    <t>DOLC1716</t>
  </si>
  <si>
    <t>Enumclaw License Agency          1614 Cole St
Enumclaw, WA 98022-3508</t>
  </si>
  <si>
    <t>Cheryl Smith or Steve Smith    360-825-2711</t>
  </si>
  <si>
    <t>Per attached site map (Move service to New location in building due to construction)</t>
  </si>
  <si>
    <t>DORTAC2701</t>
  </si>
  <si>
    <t>3315 S 23rd St, Suite 300                        Tacoma WA. 98405-1617</t>
  </si>
  <si>
    <t>First Contact:                     Loraine Louderback                      360-596-3699                                        Site Conctact:                       Jordan Bailly                                    253-382-2189                                      JordanB@dor.wa.gov;                  Building contact:  Philip Combs (Stephen C. Grey &amp; Associates, LLC) Tel. # 206-325-1050/Building on site contact is Tom Finley 253-334-7440</t>
  </si>
  <si>
    <t>Demarc extend from common room entrance point to DOR IDF.  Refer to attached site map.                                                                                                            All Vendor site visits need to be coordinated via Lorraine Louderback at 360-596-3699.  All other access has to be coordinated with the Building Owner/Representative.</t>
  </si>
  <si>
    <t>VE-EVR3101 / DCYF1000</t>
  </si>
  <si>
    <t>1000 SE Everett Mall Way, Ste 204. Everett, WA 98201-2814</t>
  </si>
  <si>
    <t>Brian Christman 360.789.9462 Brian.bristman@dcyf.wa.gov             Site Contact: Ray Williams 360.391.6012</t>
  </si>
  <si>
    <t>Install Per attached Site map; Room 205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</si>
  <si>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</si>
  <si>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PE-EVR3101 / DCYF1000</t>
  </si>
  <si>
    <t>Install per attached site map; Room 205</t>
  </si>
  <si>
    <t>VE-MSL1302 / ESD1301</t>
  </si>
  <si>
    <t>309 E 5th Ave, Moses Lake, WA 98837-1778</t>
  </si>
  <si>
    <t>Chris Lattin                          360.584.2266                                             clattin@esd.wa.gov</t>
  </si>
  <si>
    <t>Install Per atteched site map</t>
  </si>
  <si>
    <t>PE-MSL1302 / ESD1301</t>
  </si>
  <si>
    <t xml:space="preserve">Install per attached site map  </t>
  </si>
  <si>
    <t>ESD2001 / VE-WHS2001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</si>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</sst>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2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2" borderId="42" xfId="47" applyFill="1" applyBorder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2" borderId="42" xfId="44" applyFill="1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50" zoomScaleNormal="50" workbookViewId="0">
      <selection activeCell="M33" sqref="M33:O33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453125" style="2" customWidth="1"/>
    <col min="8" max="8" width="13.453125" style="2" customWidth="1"/>
    <col min="9" max="10" width="11.453125" style="2" customWidth="1"/>
    <col min="11" max="11" width="51" style="2" customWidth="1"/>
    <col min="12" max="12" width="3.5429687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53.15" customHeight="1" thickBot="1" x14ac:dyDescent="0.4">
      <c r="A1" s="113" t="s">
        <v>44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S1" s="5"/>
      <c r="T1" s="5"/>
    </row>
    <row r="2" spans="1:22" ht="35.15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4" t="s">
        <v>30</v>
      </c>
      <c r="N2" s="115"/>
      <c r="O2" s="115"/>
      <c r="P2" s="115"/>
      <c r="Q2" s="79"/>
      <c r="R2" s="83"/>
      <c r="S2" s="11"/>
      <c r="T2" s="11"/>
    </row>
    <row r="3" spans="1:22" s="17" customFormat="1" ht="62.15" customHeight="1" thickBot="1" x14ac:dyDescent="0.4">
      <c r="A3" s="12"/>
      <c r="B3" s="13"/>
      <c r="C3" s="14"/>
      <c r="D3" s="14"/>
      <c r="E3" s="14"/>
      <c r="F3" s="14"/>
      <c r="G3" s="14"/>
      <c r="H3" s="14"/>
      <c r="I3" s="120" t="s">
        <v>15</v>
      </c>
      <c r="J3" s="121"/>
      <c r="K3" s="15"/>
      <c r="L3" s="16"/>
      <c r="M3" s="116"/>
      <c r="N3" s="117"/>
      <c r="O3" s="117"/>
      <c r="P3" s="117"/>
      <c r="Q3" s="118" t="s">
        <v>28</v>
      </c>
      <c r="R3" s="119"/>
      <c r="S3" s="122" t="s">
        <v>21</v>
      </c>
      <c r="T3" s="122"/>
      <c r="U3" s="122"/>
      <c r="V3" s="122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58" t="s">
        <v>6</v>
      </c>
      <c r="C5" s="59" t="s">
        <v>7</v>
      </c>
      <c r="D5" s="59" t="s">
        <v>8</v>
      </c>
      <c r="E5" s="59" t="s">
        <v>0</v>
      </c>
      <c r="F5" s="59" t="s">
        <v>9</v>
      </c>
      <c r="G5" s="59">
        <v>120</v>
      </c>
      <c r="H5" s="60" t="s">
        <v>10</v>
      </c>
      <c r="I5" s="61">
        <v>10</v>
      </c>
      <c r="J5" s="62">
        <v>90</v>
      </c>
      <c r="K5" s="63" t="s">
        <v>13</v>
      </c>
      <c r="L5" s="10"/>
      <c r="M5" s="65">
        <v>20</v>
      </c>
      <c r="N5" s="66" t="s">
        <v>12</v>
      </c>
      <c r="O5" s="67">
        <v>500</v>
      </c>
      <c r="P5" s="67">
        <v>1000</v>
      </c>
      <c r="Q5" s="68">
        <v>1000</v>
      </c>
      <c r="R5" s="69">
        <v>1800</v>
      </c>
      <c r="S5" s="28">
        <f t="shared" ref="S5:S10" si="0">IF(ISBLANK(M5),G5,M5)</f>
        <v>20</v>
      </c>
      <c r="T5" s="29">
        <f t="shared" ref="T5:T10" si="1">24*O5+P5</f>
        <v>13000</v>
      </c>
      <c r="U5" s="30">
        <f>I5</f>
        <v>10</v>
      </c>
      <c r="V5" s="30">
        <f>J5</f>
        <v>90</v>
      </c>
    </row>
    <row r="6" spans="1:22" ht="68.25" customHeight="1" x14ac:dyDescent="0.35">
      <c r="A6" s="6"/>
      <c r="B6" s="33" t="s">
        <v>31</v>
      </c>
      <c r="C6" s="34" t="s">
        <v>32</v>
      </c>
      <c r="D6" s="34" t="s">
        <v>36</v>
      </c>
      <c r="E6" s="34" t="s">
        <v>33</v>
      </c>
      <c r="F6" s="34" t="s">
        <v>9</v>
      </c>
      <c r="G6" s="34">
        <v>150</v>
      </c>
      <c r="H6" s="35" t="s">
        <v>10</v>
      </c>
      <c r="I6" s="39">
        <v>20</v>
      </c>
      <c r="J6" s="36">
        <v>80</v>
      </c>
      <c r="K6" s="37"/>
      <c r="L6" s="10"/>
      <c r="M6" s="52" t="s">
        <v>121</v>
      </c>
      <c r="N6" s="52" t="s">
        <v>121</v>
      </c>
      <c r="O6" s="52" t="s">
        <v>121</v>
      </c>
      <c r="P6" s="110">
        <v>0</v>
      </c>
      <c r="Q6" s="109"/>
      <c r="R6" s="51"/>
      <c r="S6" s="28" t="str">
        <f t="shared" si="0"/>
        <v>No bid</v>
      </c>
      <c r="T6" s="29" t="e">
        <f t="shared" si="1"/>
        <v>#VALUE!</v>
      </c>
      <c r="U6" s="30">
        <f t="shared" ref="U6:U10" si="2">I6</f>
        <v>20</v>
      </c>
      <c r="V6" s="30">
        <f t="shared" ref="V6:V10" si="3">J6</f>
        <v>80</v>
      </c>
    </row>
    <row r="7" spans="1:22" ht="31" x14ac:dyDescent="0.35">
      <c r="A7" s="6"/>
      <c r="B7" s="40" t="s">
        <v>35</v>
      </c>
      <c r="C7" s="41" t="s">
        <v>38</v>
      </c>
      <c r="D7" s="41" t="s">
        <v>37</v>
      </c>
      <c r="E7" s="41" t="s">
        <v>34</v>
      </c>
      <c r="F7" s="41" t="s">
        <v>9</v>
      </c>
      <c r="G7" s="41">
        <v>150</v>
      </c>
      <c r="H7" s="42" t="s">
        <v>39</v>
      </c>
      <c r="I7" s="43">
        <v>5</v>
      </c>
      <c r="J7" s="44">
        <v>95</v>
      </c>
      <c r="K7" s="45"/>
      <c r="L7" s="10"/>
      <c r="M7" s="64" t="s">
        <v>121</v>
      </c>
      <c r="N7" s="64" t="s">
        <v>121</v>
      </c>
      <c r="O7" s="64" t="s">
        <v>121</v>
      </c>
      <c r="P7" s="111">
        <v>0</v>
      </c>
      <c r="Q7" s="106" t="s">
        <v>42</v>
      </c>
      <c r="R7" s="70"/>
      <c r="S7" s="28" t="str">
        <f t="shared" si="0"/>
        <v>No bid</v>
      </c>
      <c r="T7" s="29" t="e">
        <f t="shared" si="1"/>
        <v>#VALUE!</v>
      </c>
      <c r="U7" s="30">
        <f t="shared" si="2"/>
        <v>5</v>
      </c>
      <c r="V7" s="30">
        <f t="shared" si="3"/>
        <v>95</v>
      </c>
    </row>
    <row r="8" spans="1:22" ht="201.5" x14ac:dyDescent="0.35">
      <c r="A8" s="6"/>
      <c r="B8" s="33" t="s">
        <v>41</v>
      </c>
      <c r="C8" s="34" t="s">
        <v>38</v>
      </c>
      <c r="D8" s="34" t="s">
        <v>37</v>
      </c>
      <c r="E8" s="34" t="s">
        <v>34</v>
      </c>
      <c r="F8" s="34" t="s">
        <v>9</v>
      </c>
      <c r="G8" s="34">
        <v>150</v>
      </c>
      <c r="H8" s="35" t="s">
        <v>39</v>
      </c>
      <c r="I8" s="39">
        <v>5</v>
      </c>
      <c r="J8" s="36">
        <v>95</v>
      </c>
      <c r="K8" s="48" t="s">
        <v>43</v>
      </c>
      <c r="L8" s="10"/>
      <c r="M8" s="52" t="s">
        <v>121</v>
      </c>
      <c r="N8" s="52" t="s">
        <v>121</v>
      </c>
      <c r="O8" s="52" t="s">
        <v>121</v>
      </c>
      <c r="P8" s="110">
        <v>0</v>
      </c>
      <c r="Q8" s="105" t="s">
        <v>42</v>
      </c>
      <c r="R8" s="71"/>
      <c r="S8" s="28" t="str">
        <f t="shared" si="0"/>
        <v>No bid</v>
      </c>
      <c r="T8" s="29" t="e">
        <f t="shared" si="1"/>
        <v>#VALUE!</v>
      </c>
      <c r="U8" s="30">
        <f t="shared" si="2"/>
        <v>5</v>
      </c>
      <c r="V8" s="30">
        <f t="shared" si="3"/>
        <v>95</v>
      </c>
    </row>
    <row r="9" spans="1:22" ht="31" x14ac:dyDescent="0.35">
      <c r="A9" s="6"/>
      <c r="B9" s="40" t="s">
        <v>35</v>
      </c>
      <c r="C9" s="41" t="s">
        <v>38</v>
      </c>
      <c r="D9" s="41" t="s">
        <v>37</v>
      </c>
      <c r="E9" s="41" t="s">
        <v>34</v>
      </c>
      <c r="F9" s="41" t="s">
        <v>9</v>
      </c>
      <c r="G9" s="41">
        <v>150</v>
      </c>
      <c r="H9" s="42" t="s">
        <v>40</v>
      </c>
      <c r="I9" s="43">
        <v>5</v>
      </c>
      <c r="J9" s="44">
        <v>95</v>
      </c>
      <c r="K9" s="89"/>
      <c r="L9" s="10"/>
      <c r="M9" s="64" t="s">
        <v>121</v>
      </c>
      <c r="N9" s="64" t="s">
        <v>121</v>
      </c>
      <c r="O9" s="64" t="s">
        <v>121</v>
      </c>
      <c r="P9" s="112">
        <v>0</v>
      </c>
      <c r="Q9" s="56"/>
      <c r="R9" s="107" t="s">
        <v>42</v>
      </c>
      <c r="S9" s="28" t="str">
        <f t="shared" si="0"/>
        <v>No bid</v>
      </c>
      <c r="T9" s="29" t="e">
        <f t="shared" si="1"/>
        <v>#VALUE!</v>
      </c>
      <c r="U9" s="30">
        <f t="shared" si="2"/>
        <v>5</v>
      </c>
      <c r="V9" s="30">
        <f t="shared" si="3"/>
        <v>95</v>
      </c>
    </row>
    <row r="10" spans="1:22" ht="201.5" x14ac:dyDescent="0.35">
      <c r="A10" s="6"/>
      <c r="B10" s="33" t="s">
        <v>41</v>
      </c>
      <c r="C10" s="34" t="s">
        <v>38</v>
      </c>
      <c r="D10" s="34" t="s">
        <v>37</v>
      </c>
      <c r="E10" s="34" t="s">
        <v>34</v>
      </c>
      <c r="F10" s="34" t="s">
        <v>9</v>
      </c>
      <c r="G10" s="34">
        <v>150</v>
      </c>
      <c r="H10" s="35" t="s">
        <v>40</v>
      </c>
      <c r="I10" s="39">
        <v>5</v>
      </c>
      <c r="J10" s="36">
        <v>95</v>
      </c>
      <c r="K10" s="37" t="s">
        <v>43</v>
      </c>
      <c r="L10" s="10"/>
      <c r="M10" s="52" t="s">
        <v>121</v>
      </c>
      <c r="N10" s="52" t="s">
        <v>121</v>
      </c>
      <c r="O10" s="52" t="s">
        <v>121</v>
      </c>
      <c r="P10" s="110">
        <v>0</v>
      </c>
      <c r="Q10" s="73"/>
      <c r="R10" s="108" t="s">
        <v>42</v>
      </c>
      <c r="S10" s="28" t="str">
        <f t="shared" si="0"/>
        <v>No bid</v>
      </c>
      <c r="T10" s="29" t="e">
        <f t="shared" si="1"/>
        <v>#VALUE!</v>
      </c>
      <c r="U10" s="30">
        <f t="shared" si="2"/>
        <v>5</v>
      </c>
      <c r="V10" s="30">
        <f t="shared" si="3"/>
        <v>95</v>
      </c>
    </row>
    <row r="11" spans="1:22" ht="77.5" x14ac:dyDescent="0.35">
      <c r="A11" s="6"/>
      <c r="B11" s="84" t="s">
        <v>45</v>
      </c>
      <c r="C11" s="85" t="s">
        <v>46</v>
      </c>
      <c r="D11" s="85" t="s">
        <v>47</v>
      </c>
      <c r="E11" s="85" t="s">
        <v>48</v>
      </c>
      <c r="F11" s="85" t="s">
        <v>9</v>
      </c>
      <c r="G11" s="85">
        <v>150</v>
      </c>
      <c r="H11" s="86" t="s">
        <v>39</v>
      </c>
      <c r="I11" s="87">
        <v>5</v>
      </c>
      <c r="J11" s="88">
        <v>95</v>
      </c>
      <c r="K11" s="89" t="s">
        <v>49</v>
      </c>
      <c r="L11" s="10"/>
      <c r="M11" s="90" t="s">
        <v>121</v>
      </c>
      <c r="N11" s="90" t="s">
        <v>121</v>
      </c>
      <c r="O11" s="90" t="s">
        <v>121</v>
      </c>
      <c r="P11" s="112">
        <v>0</v>
      </c>
      <c r="Q11" s="74" t="s">
        <v>42</v>
      </c>
      <c r="R11" s="72"/>
      <c r="S11" s="28">
        <v>150</v>
      </c>
      <c r="T11" s="29">
        <v>0</v>
      </c>
      <c r="U11" s="30">
        <v>5</v>
      </c>
      <c r="V11" s="30">
        <v>95</v>
      </c>
    </row>
    <row r="12" spans="1:22" ht="62" x14ac:dyDescent="0.35">
      <c r="A12" s="6"/>
      <c r="B12" s="33" t="s">
        <v>45</v>
      </c>
      <c r="C12" s="34" t="s">
        <v>50</v>
      </c>
      <c r="D12" s="34" t="s">
        <v>51</v>
      </c>
      <c r="E12" s="34" t="s">
        <v>48</v>
      </c>
      <c r="F12" s="34" t="s">
        <v>9</v>
      </c>
      <c r="G12" s="34">
        <v>150</v>
      </c>
      <c r="H12" s="35" t="s">
        <v>52</v>
      </c>
      <c r="I12" s="39">
        <v>5</v>
      </c>
      <c r="J12" s="36">
        <v>95</v>
      </c>
      <c r="K12" s="37" t="s">
        <v>49</v>
      </c>
      <c r="L12" s="10"/>
      <c r="M12" s="52" t="s">
        <v>121</v>
      </c>
      <c r="N12" s="52" t="s">
        <v>121</v>
      </c>
      <c r="O12" s="52" t="s">
        <v>121</v>
      </c>
      <c r="P12" s="110">
        <v>0</v>
      </c>
      <c r="Q12" s="57"/>
      <c r="R12" s="71" t="s">
        <v>42</v>
      </c>
      <c r="S12" s="28">
        <v>150</v>
      </c>
      <c r="T12" s="29">
        <v>0</v>
      </c>
      <c r="U12" s="30">
        <v>5</v>
      </c>
      <c r="V12" s="30">
        <v>95</v>
      </c>
    </row>
    <row r="13" spans="1:22" ht="77.5" x14ac:dyDescent="0.35">
      <c r="A13" s="6"/>
      <c r="B13" s="84" t="s">
        <v>53</v>
      </c>
      <c r="C13" s="85" t="s">
        <v>54</v>
      </c>
      <c r="D13" s="85" t="s">
        <v>55</v>
      </c>
      <c r="E13" s="85" t="s">
        <v>56</v>
      </c>
      <c r="F13" s="85" t="s">
        <v>57</v>
      </c>
      <c r="G13" s="85">
        <v>150</v>
      </c>
      <c r="H13" s="86" t="s">
        <v>39</v>
      </c>
      <c r="I13" s="87">
        <v>5</v>
      </c>
      <c r="J13" s="88">
        <v>95</v>
      </c>
      <c r="K13" s="89"/>
      <c r="L13" s="10"/>
      <c r="M13" s="90">
        <v>150</v>
      </c>
      <c r="N13" s="91"/>
      <c r="O13" s="92">
        <v>729</v>
      </c>
      <c r="P13" s="112">
        <v>500</v>
      </c>
      <c r="Q13" s="56" t="s">
        <v>42</v>
      </c>
      <c r="R13" s="72"/>
      <c r="S13" s="28">
        <v>150</v>
      </c>
      <c r="T13" s="29">
        <v>0</v>
      </c>
      <c r="U13" s="30">
        <v>5</v>
      </c>
      <c r="V13" s="30">
        <v>95</v>
      </c>
    </row>
    <row r="14" spans="1:22" ht="46.5" x14ac:dyDescent="0.35">
      <c r="A14" s="6"/>
      <c r="B14" s="33" t="s">
        <v>58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90" t="s">
        <v>121</v>
      </c>
      <c r="N14" s="90" t="s">
        <v>121</v>
      </c>
      <c r="O14" s="90" t="s">
        <v>121</v>
      </c>
      <c r="P14" s="110">
        <v>0</v>
      </c>
      <c r="Q14" s="57"/>
      <c r="R14" s="71"/>
      <c r="S14" s="28">
        <v>150</v>
      </c>
      <c r="T14" s="29">
        <v>0</v>
      </c>
      <c r="U14" s="30">
        <v>5</v>
      </c>
      <c r="V14" s="30">
        <v>95</v>
      </c>
    </row>
    <row r="15" spans="1:22" ht="46.5" x14ac:dyDescent="0.35">
      <c r="A15" s="6">
        <v>12</v>
      </c>
      <c r="B15" s="93" t="s">
        <v>58</v>
      </c>
      <c r="C15" s="94" t="s">
        <v>59</v>
      </c>
      <c r="D15" s="85" t="s">
        <v>60</v>
      </c>
      <c r="E15" s="94" t="s">
        <v>61</v>
      </c>
      <c r="F15" s="94" t="s">
        <v>9</v>
      </c>
      <c r="G15" s="94">
        <v>150</v>
      </c>
      <c r="H15" s="95" t="s">
        <v>39</v>
      </c>
      <c r="I15" s="96">
        <v>5</v>
      </c>
      <c r="J15" s="97">
        <v>95</v>
      </c>
      <c r="K15" s="89"/>
      <c r="L15" s="10"/>
      <c r="M15" s="52" t="s">
        <v>121</v>
      </c>
      <c r="N15" s="52" t="s">
        <v>121</v>
      </c>
      <c r="O15" s="52" t="s">
        <v>121</v>
      </c>
      <c r="P15" s="112">
        <v>0</v>
      </c>
      <c r="Q15" s="74" t="s">
        <v>42</v>
      </c>
      <c r="R15" s="75"/>
      <c r="S15" s="28">
        <v>150</v>
      </c>
      <c r="T15" s="29">
        <v>0</v>
      </c>
      <c r="U15" s="32">
        <v>5</v>
      </c>
      <c r="V15" s="32">
        <v>95</v>
      </c>
    </row>
    <row r="16" spans="1:22" ht="108.5" x14ac:dyDescent="0.35">
      <c r="A16" s="6">
        <v>13</v>
      </c>
      <c r="B16" s="33" t="s">
        <v>62</v>
      </c>
      <c r="C16" s="34" t="s">
        <v>63</v>
      </c>
      <c r="D16" s="34" t="s">
        <v>64</v>
      </c>
      <c r="E16" s="34" t="s">
        <v>65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2" t="s">
        <v>121</v>
      </c>
      <c r="N16" s="52" t="s">
        <v>121</v>
      </c>
      <c r="O16" s="52" t="s">
        <v>121</v>
      </c>
      <c r="P16" s="110">
        <v>0</v>
      </c>
      <c r="Q16" s="57"/>
      <c r="R16" s="71"/>
      <c r="S16" s="28">
        <v>150</v>
      </c>
      <c r="T16" s="29">
        <v>0</v>
      </c>
      <c r="U16" s="32">
        <v>5</v>
      </c>
      <c r="V16" s="32">
        <v>95</v>
      </c>
    </row>
    <row r="17" spans="1:22" ht="108.5" x14ac:dyDescent="0.35">
      <c r="A17" s="6">
        <v>14</v>
      </c>
      <c r="B17" s="93" t="s">
        <v>62</v>
      </c>
      <c r="C17" s="85" t="s">
        <v>63</v>
      </c>
      <c r="D17" s="85" t="s">
        <v>64</v>
      </c>
      <c r="E17" s="85" t="s">
        <v>65</v>
      </c>
      <c r="F17" s="85" t="s">
        <v>9</v>
      </c>
      <c r="G17" s="85">
        <v>150</v>
      </c>
      <c r="H17" s="86" t="s">
        <v>39</v>
      </c>
      <c r="I17" s="87">
        <v>5</v>
      </c>
      <c r="J17" s="88">
        <v>95</v>
      </c>
      <c r="K17" s="89"/>
      <c r="L17" s="10"/>
      <c r="M17" s="90" t="s">
        <v>121</v>
      </c>
      <c r="N17" s="90" t="s">
        <v>121</v>
      </c>
      <c r="O17" s="90" t="s">
        <v>121</v>
      </c>
      <c r="P17" s="112">
        <v>0</v>
      </c>
      <c r="Q17" s="56" t="s">
        <v>42</v>
      </c>
      <c r="R17" s="75"/>
      <c r="S17" s="28">
        <v>150</v>
      </c>
      <c r="T17" s="29">
        <v>0</v>
      </c>
      <c r="U17" s="32">
        <v>5</v>
      </c>
      <c r="V17" s="32">
        <v>95</v>
      </c>
    </row>
    <row r="18" spans="1:22" ht="108.5" x14ac:dyDescent="0.35">
      <c r="A18" s="6">
        <v>15</v>
      </c>
      <c r="B18" s="33" t="s">
        <v>66</v>
      </c>
      <c r="C18" s="34" t="s">
        <v>67</v>
      </c>
      <c r="D18" s="34" t="s">
        <v>68</v>
      </c>
      <c r="E18" s="34" t="s">
        <v>69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2" t="s">
        <v>121</v>
      </c>
      <c r="N18" s="52" t="s">
        <v>121</v>
      </c>
      <c r="O18" s="52" t="s">
        <v>121</v>
      </c>
      <c r="P18" s="110">
        <v>0</v>
      </c>
      <c r="Q18" s="57"/>
      <c r="R18" s="71"/>
      <c r="S18" s="54">
        <v>150</v>
      </c>
      <c r="T18" s="29">
        <v>0</v>
      </c>
      <c r="U18" s="32">
        <v>5</v>
      </c>
      <c r="V18" s="32">
        <v>95</v>
      </c>
    </row>
    <row r="19" spans="1:22" ht="40.4" customHeight="1" x14ac:dyDescent="0.35">
      <c r="A19" s="6">
        <v>16</v>
      </c>
      <c r="B19" s="84" t="s">
        <v>70</v>
      </c>
      <c r="C19" s="85" t="s">
        <v>71</v>
      </c>
      <c r="D19" s="85" t="s">
        <v>72</v>
      </c>
      <c r="E19" s="85" t="s">
        <v>73</v>
      </c>
      <c r="F19" s="85" t="s">
        <v>9</v>
      </c>
      <c r="G19" s="85">
        <v>150</v>
      </c>
      <c r="H19" s="86" t="s">
        <v>10</v>
      </c>
      <c r="I19" s="87">
        <v>5</v>
      </c>
      <c r="J19" s="88">
        <v>95</v>
      </c>
      <c r="K19" s="89"/>
      <c r="L19" s="10"/>
      <c r="M19" s="90">
        <v>150</v>
      </c>
      <c r="N19" s="91" t="s">
        <v>12</v>
      </c>
      <c r="O19" s="92">
        <v>422.1</v>
      </c>
      <c r="P19" s="112">
        <v>500</v>
      </c>
      <c r="Q19" s="56"/>
      <c r="R19" s="72"/>
      <c r="S19" s="54">
        <v>150</v>
      </c>
      <c r="T19" s="29">
        <v>0</v>
      </c>
      <c r="U19" s="32">
        <v>5</v>
      </c>
      <c r="V19" s="32">
        <v>95</v>
      </c>
    </row>
    <row r="20" spans="1:22" ht="62" x14ac:dyDescent="0.35">
      <c r="A20" s="6">
        <v>17</v>
      </c>
      <c r="B20" s="33" t="s">
        <v>74</v>
      </c>
      <c r="C20" s="34" t="s">
        <v>75</v>
      </c>
      <c r="D20" s="34" t="s">
        <v>76</v>
      </c>
      <c r="E20" s="34" t="s">
        <v>65</v>
      </c>
      <c r="F20" s="34" t="s">
        <v>9</v>
      </c>
      <c r="G20" s="34">
        <v>150</v>
      </c>
      <c r="H20" s="35" t="s">
        <v>39</v>
      </c>
      <c r="I20" s="39">
        <v>5</v>
      </c>
      <c r="J20" s="36">
        <v>95</v>
      </c>
      <c r="K20" s="37"/>
      <c r="L20" s="10"/>
      <c r="M20" s="52">
        <v>150</v>
      </c>
      <c r="N20" s="49" t="s">
        <v>12</v>
      </c>
      <c r="O20" s="50">
        <v>729</v>
      </c>
      <c r="P20" s="110">
        <v>500</v>
      </c>
      <c r="Q20" s="98" t="s">
        <v>42</v>
      </c>
      <c r="R20" s="99"/>
      <c r="S20" s="54">
        <v>150</v>
      </c>
      <c r="T20" s="29">
        <v>0</v>
      </c>
      <c r="U20" s="32">
        <v>5</v>
      </c>
      <c r="V20" s="32">
        <v>95</v>
      </c>
    </row>
    <row r="21" spans="1:22" ht="201.5" x14ac:dyDescent="0.35">
      <c r="A21" s="6">
        <v>18</v>
      </c>
      <c r="B21" s="40" t="s">
        <v>77</v>
      </c>
      <c r="C21" s="41" t="s">
        <v>78</v>
      </c>
      <c r="D21" s="41" t="s">
        <v>79</v>
      </c>
      <c r="E21" s="41" t="s">
        <v>80</v>
      </c>
      <c r="F21" s="41" t="s">
        <v>9</v>
      </c>
      <c r="G21" s="41">
        <v>150</v>
      </c>
      <c r="H21" s="42" t="s">
        <v>39</v>
      </c>
      <c r="I21" s="43">
        <v>5</v>
      </c>
      <c r="J21" s="44">
        <v>95</v>
      </c>
      <c r="K21" s="45" t="s">
        <v>81</v>
      </c>
      <c r="L21" s="10"/>
      <c r="M21" s="90" t="s">
        <v>121</v>
      </c>
      <c r="N21" s="90" t="s">
        <v>121</v>
      </c>
      <c r="O21" s="90" t="s">
        <v>121</v>
      </c>
      <c r="P21" s="112">
        <v>0</v>
      </c>
      <c r="Q21" s="76" t="s">
        <v>42</v>
      </c>
      <c r="R21" s="100"/>
      <c r="S21" s="54">
        <v>150</v>
      </c>
      <c r="T21" s="31">
        <v>0</v>
      </c>
      <c r="U21" s="32">
        <v>5</v>
      </c>
      <c r="V21" s="32">
        <v>95</v>
      </c>
    </row>
    <row r="22" spans="1:22" ht="201.5" x14ac:dyDescent="0.35">
      <c r="A22" s="6">
        <v>19</v>
      </c>
      <c r="B22" s="33" t="s">
        <v>120</v>
      </c>
      <c r="C22" s="34" t="s">
        <v>78</v>
      </c>
      <c r="D22" s="34" t="s">
        <v>79</v>
      </c>
      <c r="E22" s="34" t="s">
        <v>80</v>
      </c>
      <c r="F22" s="34" t="s">
        <v>9</v>
      </c>
      <c r="G22" s="34">
        <v>150</v>
      </c>
      <c r="H22" s="35" t="s">
        <v>39</v>
      </c>
      <c r="I22" s="39">
        <v>5</v>
      </c>
      <c r="J22" s="36">
        <v>95</v>
      </c>
      <c r="K22" s="37" t="s">
        <v>81</v>
      </c>
      <c r="L22" s="10"/>
      <c r="M22" s="52" t="s">
        <v>121</v>
      </c>
      <c r="N22" s="52" t="s">
        <v>121</v>
      </c>
      <c r="O22" s="52" t="s">
        <v>121</v>
      </c>
      <c r="P22" s="110">
        <v>0</v>
      </c>
      <c r="Q22" s="77" t="s">
        <v>42</v>
      </c>
      <c r="R22" s="101"/>
      <c r="S22" s="54">
        <v>150</v>
      </c>
      <c r="T22" s="31">
        <v>0</v>
      </c>
      <c r="U22" s="32">
        <v>5</v>
      </c>
      <c r="V22" s="32">
        <v>95</v>
      </c>
    </row>
    <row r="23" spans="1:22" ht="62" x14ac:dyDescent="0.35">
      <c r="A23" s="6">
        <v>22</v>
      </c>
      <c r="B23" s="40" t="s">
        <v>82</v>
      </c>
      <c r="C23" s="41" t="s">
        <v>83</v>
      </c>
      <c r="D23" s="41" t="s">
        <v>84</v>
      </c>
      <c r="E23" s="41" t="s">
        <v>80</v>
      </c>
      <c r="F23" s="41" t="s">
        <v>9</v>
      </c>
      <c r="G23" s="41">
        <v>150</v>
      </c>
      <c r="H23" s="42" t="s">
        <v>10</v>
      </c>
      <c r="I23" s="43">
        <v>5</v>
      </c>
      <c r="J23" s="44">
        <v>95</v>
      </c>
      <c r="K23" s="45"/>
      <c r="L23" s="10"/>
      <c r="M23" s="90" t="s">
        <v>121</v>
      </c>
      <c r="N23" s="90" t="s">
        <v>121</v>
      </c>
      <c r="O23" s="90" t="s">
        <v>121</v>
      </c>
      <c r="P23" s="112">
        <v>0</v>
      </c>
      <c r="Q23" s="56"/>
      <c r="R23" s="72"/>
      <c r="S23" s="54">
        <v>150</v>
      </c>
      <c r="T23" s="31">
        <v>0</v>
      </c>
      <c r="U23" s="32">
        <v>5</v>
      </c>
      <c r="V23" s="32">
        <v>95</v>
      </c>
    </row>
    <row r="24" spans="1:22" ht="77.5" x14ac:dyDescent="0.35">
      <c r="A24" s="6">
        <v>23</v>
      </c>
      <c r="B24" s="33" t="s">
        <v>85</v>
      </c>
      <c r="C24" s="34" t="s">
        <v>86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39</v>
      </c>
      <c r="I24" s="39">
        <v>5</v>
      </c>
      <c r="J24" s="36">
        <v>95</v>
      </c>
      <c r="K24" s="37"/>
      <c r="L24" s="10"/>
      <c r="M24" s="52" t="s">
        <v>121</v>
      </c>
      <c r="N24" s="52" t="s">
        <v>121</v>
      </c>
      <c r="O24" s="52" t="s">
        <v>121</v>
      </c>
      <c r="P24" s="110">
        <v>0</v>
      </c>
      <c r="Q24" s="57" t="s">
        <v>42</v>
      </c>
      <c r="R24" s="51"/>
      <c r="S24" s="55">
        <v>150</v>
      </c>
      <c r="T24" s="31">
        <v>0</v>
      </c>
      <c r="U24" s="32">
        <v>5</v>
      </c>
      <c r="V24" s="32">
        <v>95</v>
      </c>
    </row>
    <row r="25" spans="1:22" ht="93" x14ac:dyDescent="0.35">
      <c r="A25" s="6">
        <v>24</v>
      </c>
      <c r="B25" s="40" t="s">
        <v>89</v>
      </c>
      <c r="C25" s="41" t="s">
        <v>90</v>
      </c>
      <c r="D25" s="41" t="s">
        <v>91</v>
      </c>
      <c r="E25" s="41" t="s">
        <v>80</v>
      </c>
      <c r="F25" s="41" t="s">
        <v>9</v>
      </c>
      <c r="G25" s="41">
        <v>150</v>
      </c>
      <c r="H25" s="42" t="s">
        <v>39</v>
      </c>
      <c r="I25" s="43">
        <v>5</v>
      </c>
      <c r="J25" s="44">
        <v>95</v>
      </c>
      <c r="K25" s="45"/>
      <c r="L25" s="10"/>
      <c r="M25" s="90">
        <v>150</v>
      </c>
      <c r="N25" s="91" t="s">
        <v>12</v>
      </c>
      <c r="O25" s="92">
        <v>729</v>
      </c>
      <c r="P25" s="112">
        <v>500</v>
      </c>
      <c r="Q25" s="56" t="s">
        <v>42</v>
      </c>
      <c r="R25" s="72"/>
      <c r="S25" s="54">
        <v>150</v>
      </c>
      <c r="T25" s="31">
        <v>0</v>
      </c>
      <c r="U25" s="32">
        <v>5</v>
      </c>
      <c r="V25" s="32">
        <v>95</v>
      </c>
    </row>
    <row r="26" spans="1:22" ht="77.5" x14ac:dyDescent="0.35">
      <c r="A26" s="6">
        <v>25</v>
      </c>
      <c r="B26" s="33" t="s">
        <v>92</v>
      </c>
      <c r="C26" s="34" t="s">
        <v>93</v>
      </c>
      <c r="D26" s="34" t="s">
        <v>94</v>
      </c>
      <c r="E26" s="34" t="s">
        <v>80</v>
      </c>
      <c r="F26" s="34" t="s">
        <v>9</v>
      </c>
      <c r="G26" s="34">
        <v>150</v>
      </c>
      <c r="H26" s="35" t="s">
        <v>39</v>
      </c>
      <c r="I26" s="39">
        <v>5</v>
      </c>
      <c r="J26" s="36">
        <v>95</v>
      </c>
      <c r="K26" s="37"/>
      <c r="L26" s="10"/>
      <c r="M26" s="52" t="s">
        <v>121</v>
      </c>
      <c r="N26" s="52" t="s">
        <v>121</v>
      </c>
      <c r="O26" s="52" t="s">
        <v>121</v>
      </c>
      <c r="P26" s="110">
        <v>0</v>
      </c>
      <c r="Q26" s="57" t="s">
        <v>42</v>
      </c>
      <c r="R26" s="71"/>
      <c r="S26" s="54">
        <v>150</v>
      </c>
      <c r="T26" s="31">
        <v>0</v>
      </c>
      <c r="U26" s="32">
        <v>5</v>
      </c>
      <c r="V26" s="32">
        <v>95</v>
      </c>
    </row>
    <row r="27" spans="1:22" ht="77.5" x14ac:dyDescent="0.35">
      <c r="A27" s="6">
        <v>26</v>
      </c>
      <c r="B27" s="84" t="s">
        <v>95</v>
      </c>
      <c r="C27" s="85" t="s">
        <v>96</v>
      </c>
      <c r="D27" s="85" t="s">
        <v>97</v>
      </c>
      <c r="E27" s="85" t="s">
        <v>98</v>
      </c>
      <c r="F27" s="85" t="s">
        <v>9</v>
      </c>
      <c r="G27" s="85">
        <v>150</v>
      </c>
      <c r="H27" s="86" t="s">
        <v>39</v>
      </c>
      <c r="I27" s="87">
        <v>5</v>
      </c>
      <c r="J27" s="88">
        <v>95</v>
      </c>
      <c r="K27" s="89"/>
      <c r="L27" s="53"/>
      <c r="M27" s="90" t="s">
        <v>121</v>
      </c>
      <c r="N27" s="90" t="s">
        <v>121</v>
      </c>
      <c r="O27" s="90" t="s">
        <v>121</v>
      </c>
      <c r="P27" s="112">
        <v>0</v>
      </c>
      <c r="Q27" s="102" t="s">
        <v>42</v>
      </c>
      <c r="R27" s="72"/>
      <c r="S27" s="54">
        <v>150</v>
      </c>
      <c r="T27" s="31">
        <v>0</v>
      </c>
      <c r="U27" s="32">
        <v>5</v>
      </c>
      <c r="V27" s="32">
        <v>95</v>
      </c>
    </row>
    <row r="28" spans="1:22" ht="46.5" x14ac:dyDescent="0.35">
      <c r="A28" s="6">
        <v>27</v>
      </c>
      <c r="B28" s="33" t="s">
        <v>99</v>
      </c>
      <c r="C28" s="34" t="s">
        <v>100</v>
      </c>
      <c r="D28" s="34" t="s">
        <v>101</v>
      </c>
      <c r="E28" s="34" t="s">
        <v>102</v>
      </c>
      <c r="F28" s="34" t="s">
        <v>9</v>
      </c>
      <c r="G28" s="34">
        <v>250</v>
      </c>
      <c r="H28" s="35" t="s">
        <v>10</v>
      </c>
      <c r="I28" s="39">
        <v>30</v>
      </c>
      <c r="J28" s="36">
        <v>70</v>
      </c>
      <c r="K28" s="37"/>
      <c r="L28" s="53"/>
      <c r="M28" s="52">
        <v>250</v>
      </c>
      <c r="N28" s="49" t="s">
        <v>12</v>
      </c>
      <c r="O28" s="50">
        <v>603</v>
      </c>
      <c r="P28" s="110">
        <v>12964</v>
      </c>
      <c r="Q28" s="78"/>
      <c r="R28" s="71"/>
      <c r="S28" s="54">
        <v>250</v>
      </c>
      <c r="T28" s="31">
        <v>0</v>
      </c>
      <c r="U28" s="32">
        <v>30</v>
      </c>
      <c r="V28" s="32">
        <v>70</v>
      </c>
    </row>
    <row r="29" spans="1:22" ht="170.5" x14ac:dyDescent="0.35">
      <c r="A29" s="6">
        <v>28</v>
      </c>
      <c r="B29" s="93" t="s">
        <v>103</v>
      </c>
      <c r="C29" s="94" t="s">
        <v>104</v>
      </c>
      <c r="D29" s="85" t="s">
        <v>105</v>
      </c>
      <c r="E29" s="94" t="s">
        <v>106</v>
      </c>
      <c r="F29" s="94" t="s">
        <v>9</v>
      </c>
      <c r="G29" s="94">
        <v>150</v>
      </c>
      <c r="H29" s="95" t="s">
        <v>39</v>
      </c>
      <c r="I29" s="96">
        <v>5</v>
      </c>
      <c r="J29" s="97">
        <v>95</v>
      </c>
      <c r="K29" s="89"/>
      <c r="L29" s="53"/>
      <c r="M29" s="90">
        <v>150</v>
      </c>
      <c r="N29" s="91" t="s">
        <v>12</v>
      </c>
      <c r="O29" s="92">
        <v>850.5</v>
      </c>
      <c r="P29" s="112">
        <v>500</v>
      </c>
      <c r="Q29" s="103" t="s">
        <v>42</v>
      </c>
      <c r="R29" s="72"/>
      <c r="S29" s="54">
        <v>150</v>
      </c>
      <c r="T29" s="31">
        <v>0</v>
      </c>
      <c r="U29" s="32">
        <v>5</v>
      </c>
      <c r="V29" s="32">
        <v>95</v>
      </c>
    </row>
    <row r="30" spans="1:22" ht="201.5" x14ac:dyDescent="0.35">
      <c r="A30" s="6">
        <v>29</v>
      </c>
      <c r="B30" s="33" t="s">
        <v>107</v>
      </c>
      <c r="C30" s="34" t="s">
        <v>108</v>
      </c>
      <c r="D30" s="34" t="s">
        <v>109</v>
      </c>
      <c r="E30" s="34" t="s">
        <v>110</v>
      </c>
      <c r="F30" s="34" t="s">
        <v>9</v>
      </c>
      <c r="G30" s="34">
        <v>150</v>
      </c>
      <c r="H30" s="35" t="s">
        <v>39</v>
      </c>
      <c r="I30" s="39">
        <v>5</v>
      </c>
      <c r="J30" s="36">
        <v>95</v>
      </c>
      <c r="K30" s="37" t="s">
        <v>111</v>
      </c>
      <c r="L30" s="53"/>
      <c r="M30" s="52" t="s">
        <v>121</v>
      </c>
      <c r="N30" s="52" t="s">
        <v>121</v>
      </c>
      <c r="O30" s="52" t="s">
        <v>121</v>
      </c>
      <c r="P30" s="110">
        <v>0</v>
      </c>
      <c r="Q30" s="104" t="s">
        <v>42</v>
      </c>
      <c r="R30" s="71"/>
      <c r="S30" s="54">
        <v>150</v>
      </c>
      <c r="T30" s="31">
        <v>0</v>
      </c>
      <c r="U30" s="32">
        <v>5</v>
      </c>
      <c r="V30" s="32">
        <v>95</v>
      </c>
    </row>
    <row r="31" spans="1:22" ht="62" x14ac:dyDescent="0.35">
      <c r="A31" s="6">
        <v>30</v>
      </c>
      <c r="B31" s="84" t="s">
        <v>112</v>
      </c>
      <c r="C31" s="85" t="s">
        <v>108</v>
      </c>
      <c r="D31" s="85" t="s">
        <v>109</v>
      </c>
      <c r="E31" s="85" t="s">
        <v>113</v>
      </c>
      <c r="F31" s="85" t="s">
        <v>9</v>
      </c>
      <c r="G31" s="85">
        <v>150</v>
      </c>
      <c r="H31" s="86" t="s">
        <v>39</v>
      </c>
      <c r="I31" s="87">
        <v>5</v>
      </c>
      <c r="J31" s="88">
        <v>95</v>
      </c>
      <c r="K31" s="89"/>
      <c r="L31" s="53"/>
      <c r="M31" s="90">
        <v>150</v>
      </c>
      <c r="N31" s="91" t="s">
        <v>12</v>
      </c>
      <c r="O31" s="92">
        <v>729</v>
      </c>
      <c r="P31" s="112">
        <v>500</v>
      </c>
      <c r="Q31" s="103" t="s">
        <v>42</v>
      </c>
      <c r="R31" s="72"/>
      <c r="S31" s="54">
        <v>150</v>
      </c>
      <c r="T31" s="31">
        <v>0</v>
      </c>
      <c r="U31" s="32">
        <v>5</v>
      </c>
      <c r="V31" s="32">
        <v>95</v>
      </c>
    </row>
    <row r="32" spans="1:22" ht="201.5" x14ac:dyDescent="0.35">
      <c r="A32" s="6">
        <v>31</v>
      </c>
      <c r="B32" s="33" t="s">
        <v>114</v>
      </c>
      <c r="C32" s="34" t="s">
        <v>115</v>
      </c>
      <c r="D32" s="34" t="s">
        <v>116</v>
      </c>
      <c r="E32" s="34" t="s">
        <v>117</v>
      </c>
      <c r="F32" s="34" t="s">
        <v>9</v>
      </c>
      <c r="G32" s="34">
        <v>150</v>
      </c>
      <c r="H32" s="35" t="s">
        <v>39</v>
      </c>
      <c r="I32" s="39">
        <v>5</v>
      </c>
      <c r="J32" s="36">
        <v>95</v>
      </c>
      <c r="K32" s="37" t="s">
        <v>111</v>
      </c>
      <c r="L32" s="80"/>
      <c r="M32" s="52" t="s">
        <v>121</v>
      </c>
      <c r="N32" s="52" t="s">
        <v>121</v>
      </c>
      <c r="O32" s="52" t="s">
        <v>121</v>
      </c>
      <c r="P32" s="110">
        <v>0</v>
      </c>
      <c r="Q32" s="104" t="s">
        <v>42</v>
      </c>
      <c r="R32" s="81"/>
      <c r="S32" s="54">
        <v>150</v>
      </c>
      <c r="T32" s="31">
        <v>0</v>
      </c>
      <c r="U32" s="32">
        <v>5</v>
      </c>
      <c r="V32" s="32">
        <v>95</v>
      </c>
    </row>
    <row r="33" spans="1:22" ht="46.5" x14ac:dyDescent="0.35">
      <c r="A33" s="6">
        <v>32</v>
      </c>
      <c r="B33" s="40" t="s">
        <v>118</v>
      </c>
      <c r="C33" s="41" t="s">
        <v>115</v>
      </c>
      <c r="D33" s="41" t="s">
        <v>116</v>
      </c>
      <c r="E33" s="41" t="s">
        <v>119</v>
      </c>
      <c r="F33" s="41" t="s">
        <v>9</v>
      </c>
      <c r="G33" s="41">
        <v>150</v>
      </c>
      <c r="H33" s="42" t="s">
        <v>39</v>
      </c>
      <c r="I33" s="40">
        <v>5</v>
      </c>
      <c r="J33" s="44">
        <v>95</v>
      </c>
      <c r="K33" s="45"/>
      <c r="L33" s="10"/>
      <c r="M33" s="64" t="s">
        <v>121</v>
      </c>
      <c r="N33" s="64" t="s">
        <v>121</v>
      </c>
      <c r="O33" s="64" t="s">
        <v>121</v>
      </c>
      <c r="P33" s="111">
        <v>0</v>
      </c>
      <c r="Q33" s="82" t="s">
        <v>42</v>
      </c>
      <c r="R33" s="70"/>
      <c r="S33" s="54">
        <v>150</v>
      </c>
      <c r="T33" s="31">
        <v>0</v>
      </c>
      <c r="U33" s="32">
        <v>5</v>
      </c>
      <c r="V33" s="32">
        <v>95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13 N19:N20 N25 N28:N29 N31 N34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2019-08-21T16:13:36Z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