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Z:\CTS-WaTech\RFQ's\2019 RFQ - Bids\N20-RFQ-006\"/>
    </mc:Choice>
  </mc:AlternateContent>
  <xr:revisionPtr revIDLastSave="0" documentId="8_{64632655-9469-49EF-BC97-1D9F46392B05}" xr6:coauthVersionLast="44" xr6:coauthVersionMax="44" xr10:uidLastSave="{00000000-0000-0000-0000-000000000000}"/>
  <bookViews>
    <workbookView xWindow="-28920" yWindow="-6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<sst xmlns="http://schemas.openxmlformats.org/spreadsheetml/2006/main" count="529" uniqueCount="243">
  <si>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</si>
  <si>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</si>
  <si>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</si>
  <si>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</si>
  <si>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</si>
  <si>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</si>
  <si>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</si>
  <si>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</si>
  <si>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</si>
  <si>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</si>
  <si>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</si>
  <si>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</si>
  <si>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</si>
  <si>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</si>
  <si>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</si>
  <si>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</si>
  <si>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</si>
  <si>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</si>
  <si>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</si>
  <si>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</si>
  <si>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</si>
  <si>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</si>
  <si>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</si>
  <si>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</si>
  <si>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</si>
  <si>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</si>
  <si>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</si>
  <si>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</si>
  <si>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</si>
  <si>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</si>
  <si>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</si>
  <si>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</si>
  <si>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</si>
  <si>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</si>
  <si>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</si>
  <si>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</si>
  <si>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</si>
  <si>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</si>
  <si>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</si>
  <si>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</si>
  <si>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</si>
  <si>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</si>
  <si>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</si>
  <si>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</si>
  <si>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</si>
  <si>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</si>
  <si>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</si>
  <si>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</si>
  <si>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</si>
  <si>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</si>
  <si>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</si>
  <si>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</si>
  <si>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</si>
  <si>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</si>
  <si>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</si>
  <si>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</si>
  <si>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</si>
  <si>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</si>
  <si>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</si>
  <si>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</si>
  <si>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</si>
  <si>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</si>
  <si>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</si>
  <si>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</si>
  <si>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</si>
  <si>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</si>
  <si>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</si>
  <si>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</si>
  <si>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</si>
  <si>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</si>
  <si>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</si>
  <si>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</si>
  <si>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</si>
  <si>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</si>
  <si>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</si>
  <si>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</si>
  <si>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</si>
  <si>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</si>
  <si>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</si>
  <si>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</si>
  <si>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</si>
  <si>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</si>
  <si>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</si>
  <si>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</si>
  <si>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</si>
  <si>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</si>
  <si>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</si>
  <si>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</si>
  <si>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</si>
  <si>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</si>
  <si>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</si>
  <si>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</si>
  <si>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</si>
  <si>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</si>
  <si>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</si>
  <si>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</si>
  <si>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</si>
  <si>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</si>
  <si>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</si>
  <si>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</si>
  <si>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</si>
  <si>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</si>
  <si>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</si>
  <si>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</si>
  <si>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</si>
  <si>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</si>
  <si>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</si>
  <si>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</si>
  <si>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</si>
  <si>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</si>
  <si>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</si>
  <si>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</si>
  <si>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</si>
  <si>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</si>
  <si>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</si>
  <si>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</si>
  <si>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</si>
  <si>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</si>
  <si>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</si>
  <si>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</si>
  <si>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</si>
  <si>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</si>
  <si>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</si>
  <si>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</si>
  <si>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</si>
  <si>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</si>
  <si>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</si>
  <si>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</si>
  <si>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</si>
  <si>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</si>
  <si>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</si>
  <si>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</si>
  <si>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</si>
  <si>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</si>
  <si>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</si>
  <si>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</si>
  <si>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</si>
  <si>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</si>
  <si>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</si>
  <si>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</si>
  <si>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</si>
  <si>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</si>
  <si>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</si>
  <si>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</si>
  <si>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</si>
  <si>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</si>
  <si>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</si>
  <si>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</si>
  <si>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</si>
  <si>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</si>
  <si>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</si>
  <si>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</si>
  <si>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</si>
  <si>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</si>
  <si>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</si>
  <si>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</si>
  <si>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</si>
  <si>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</si>
  <si>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</si>
  <si>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</si>
  <si>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</si>
  <si>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</si>
  <si>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</si>
  <si>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</si>
  <si>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</si>
  <si>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</si>
  <si>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</si>
  <si>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</si>
  <si>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</si>
  <si>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</si>
  <si>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</si>
  <si>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</si>
  <si>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</si>
  <si>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</si>
  <si>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</si>
  <si>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</si>
  <si>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</si>
  <si>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</si>
  <si>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</si>
  <si>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</si>
  <si>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</si>
  <si>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</si>
  <si>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</si>
  <si>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</si>
  <si>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</si>
  <si>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</si>
  <si>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</si>
  <si>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</si>
  <si>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</si>
  <si>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</si>
  <si>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</si>
  <si>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</si>
  <si>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</si>
  <si>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</si>
  <si>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</si>
  <si>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</si>
  <si>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</si>
  <si>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</si>
  <si>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</si>
  <si>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</si>
  <si>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</si>
  <si>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</si>
  <si>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</si>
  <si>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</si>
  <si>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</si>
  <si>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</si>
  <si>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</si>
  <si>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</si>
  <si>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</si>
  <si>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</si>
  <si>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</si>
  <si>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</si>
  <si>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</si>
  <si>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</si>
  <si>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</si>
  <si>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</si>
  <si>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</si>
  <si>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</si>
  <si>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</si>
  <si>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</si>
  <si>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</si>
  <si>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</si>
  <si>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</si>
  <si>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</si>
  <si>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</si>
  <si>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</si>
  <si>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</si>
  <si>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</si>
  <si>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</si>
  <si>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</si>
  <si>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</si>
  <si>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</si>
  <si>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</si>
  <si>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</si>
  <si>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</si>
  <si>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</si>
  <si>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</si>
  <si>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</si>
  <si>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</si>
  <si>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</si>
  <si>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</si>
  <si>
    <t>NO BID</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</si>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</sst>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6" borderId="33" xfId="47" applyFill="1" applyBorder="1" applyAlignment="1">
      <alignment horizontal="left" vertical="top" wrapText="1"/>
    </xf>
    <xf numFmtId="7" fontId="2" fillId="2" borderId="33" xfId="47" applyFill="1" applyBorder="1" applyAlignment="1">
      <alignment horizontal="left" vertical="top" wrapText="1"/>
    </xf>
    <xf numFmtId="7" fontId="2" fillId="41" borderId="33" xfId="44" applyFill="1" applyBorder="1" applyAlignment="1">
      <alignment horizontal="left" vertical="top" wrapText="1"/>
    </xf>
    <xf numFmtId="7" fontId="2" fillId="2" borderId="33" xfId="44"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6" borderId="33"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44" fontId="2" fillId="44" borderId="33" xfId="1" applyFont="1" applyFill="1" applyBorder="1" applyAlignment="1">
      <alignment horizontal="left" vertical="top" wrapText="1"/>
    </xf>
    <xf numFmtId="44" fontId="2" fillId="43"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2" borderId="42" xfId="45" applyBorder="1">
      <alignment horizontal="left" vertical="top" wrapText="1"/>
    </xf>
    <xf numFmtId="7" fontId="2" fillId="39" borderId="33" xfId="47" applyBorder="1">
      <alignment horizontal="left" vertical="top" wrapText="1"/>
    </xf>
    <xf numFmtId="0" fontId="0" fillId="0" borderId="47" xfId="0" applyBorder="1"/>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31" zoomScale="50" zoomScaleNormal="50" workbookViewId="0">
      <selection activeCell="Q60" sqref="Q6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3" t="s">
        <v>240</v>
      </c>
      <c r="B1" s="133"/>
      <c r="C1" s="133"/>
      <c r="D1" s="133"/>
      <c r="E1" s="133"/>
      <c r="F1" s="133"/>
      <c r="G1" s="133"/>
      <c r="H1" s="133"/>
      <c r="I1" s="133"/>
      <c r="J1" s="133"/>
      <c r="K1" s="133"/>
      <c r="S1" s="5"/>
      <c r="T1" s="5"/>
    </row>
    <row r="2" spans="1:22" ht="34.9" customHeight="1" thickBot="1" x14ac:dyDescent="0.3">
      <c r="A2" s="6"/>
      <c r="B2" s="7" t="s">
        <v>1</v>
      </c>
      <c r="C2" s="8"/>
      <c r="D2" s="8"/>
      <c r="E2" s="8"/>
      <c r="F2" s="8"/>
      <c r="G2" s="8"/>
      <c r="H2" s="8"/>
      <c r="I2" s="8"/>
      <c r="J2" s="8"/>
      <c r="K2" s="9"/>
      <c r="L2" s="10"/>
      <c r="M2" s="134" t="s">
        <v>30</v>
      </c>
      <c r="N2" s="135"/>
      <c r="O2" s="135"/>
      <c r="P2" s="135"/>
      <c r="Q2" s="74"/>
      <c r="R2" s="75"/>
      <c r="S2" s="11"/>
      <c r="T2" s="11"/>
    </row>
    <row r="3" spans="1:22" s="17" customFormat="1" ht="61.9"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1" t="s">
        <v>6</v>
      </c>
      <c r="C5" s="62" t="s">
        <v>7</v>
      </c>
      <c r="D5" s="62" t="s">
        <v>8</v>
      </c>
      <c r="E5" s="62" t="s">
        <v>0</v>
      </c>
      <c r="F5" s="62" t="s">
        <v>9</v>
      </c>
      <c r="G5" s="62">
        <v>120</v>
      </c>
      <c r="H5" s="63" t="s">
        <v>10</v>
      </c>
      <c r="I5" s="64">
        <v>10</v>
      </c>
      <c r="J5" s="65">
        <v>90</v>
      </c>
      <c r="K5" s="66" t="s">
        <v>13</v>
      </c>
      <c r="L5" s="10"/>
      <c r="M5" s="69">
        <v>20</v>
      </c>
      <c r="N5" s="70" t="s">
        <v>12</v>
      </c>
      <c r="O5" s="71">
        <v>500</v>
      </c>
      <c r="P5" s="71">
        <v>1000</v>
      </c>
      <c r="Q5" s="72">
        <v>1000</v>
      </c>
      <c r="R5" s="73">
        <v>1800</v>
      </c>
      <c r="S5" s="28">
        <f t="shared" ref="S5:S22" si="0">IF(ISBLANK(M5),G5,M5)</f>
        <v>20</v>
      </c>
      <c r="T5" s="29">
        <f t="shared" ref="T5" si="1">24*O5+P5</f>
        <v>13000</v>
      </c>
      <c r="U5" s="30">
        <f>I5</f>
        <v>10</v>
      </c>
      <c r="V5" s="30">
        <f>J5</f>
        <v>90</v>
      </c>
    </row>
    <row r="6" spans="1:22" ht="78.75" x14ac:dyDescent="0.25">
      <c r="A6" s="6">
        <v>2</v>
      </c>
      <c r="B6" s="33" t="s">
        <v>31</v>
      </c>
      <c r="C6" s="34" t="s">
        <v>90</v>
      </c>
      <c r="D6" s="34" t="s">
        <v>32</v>
      </c>
      <c r="E6" s="34" t="s">
        <v>42</v>
      </c>
      <c r="F6" s="34" t="s">
        <v>33</v>
      </c>
      <c r="G6" s="34">
        <v>150</v>
      </c>
      <c r="H6" s="35" t="s">
        <v>34</v>
      </c>
      <c r="I6" s="39">
        <v>5</v>
      </c>
      <c r="J6" s="36">
        <v>95</v>
      </c>
      <c r="K6" s="37"/>
      <c r="L6" s="57"/>
      <c r="M6" s="121" t="s">
        <v>241</v>
      </c>
      <c r="N6" s="54"/>
      <c r="O6" s="55"/>
      <c r="P6" s="55">
        <v>0</v>
      </c>
      <c r="Q6" s="95" t="s">
        <v>98</v>
      </c>
      <c r="R6" s="98"/>
      <c r="S6" s="58" t="str">
        <f t="shared" si="0"/>
        <v>NO BID</v>
      </c>
      <c r="T6" s="31">
        <f t="shared" ref="T6:T22" si="2">24*O6+P6</f>
        <v>0</v>
      </c>
      <c r="U6" s="32">
        <f t="shared" ref="U6:U22" si="3">I6</f>
        <v>5</v>
      </c>
      <c r="V6" s="32">
        <f t="shared" ref="V6:V22" si="4">J6</f>
        <v>95</v>
      </c>
    </row>
    <row r="7" spans="1:22" ht="110.25" x14ac:dyDescent="0.25">
      <c r="A7" s="6">
        <v>3</v>
      </c>
      <c r="B7" s="40" t="s">
        <v>35</v>
      </c>
      <c r="C7" s="41" t="s">
        <v>36</v>
      </c>
      <c r="D7" s="41" t="s">
        <v>37</v>
      </c>
      <c r="E7" s="41" t="s">
        <v>38</v>
      </c>
      <c r="F7" s="41" t="s">
        <v>9</v>
      </c>
      <c r="G7" s="41">
        <v>150</v>
      </c>
      <c r="H7" s="42" t="s">
        <v>34</v>
      </c>
      <c r="I7" s="43">
        <v>5</v>
      </c>
      <c r="J7" s="44">
        <v>95</v>
      </c>
      <c r="K7" s="45" t="s">
        <v>99</v>
      </c>
      <c r="L7" s="57"/>
      <c r="M7" s="120" t="s">
        <v>241</v>
      </c>
      <c r="N7" s="67"/>
      <c r="O7" s="68"/>
      <c r="P7" s="68">
        <v>0</v>
      </c>
      <c r="Q7" s="96" t="s">
        <v>98</v>
      </c>
      <c r="R7" s="97"/>
      <c r="S7" s="59" t="str">
        <f t="shared" si="0"/>
        <v>NO BID</v>
      </c>
      <c r="T7" s="31">
        <f t="shared" si="2"/>
        <v>0</v>
      </c>
      <c r="U7" s="32">
        <f t="shared" si="3"/>
        <v>5</v>
      </c>
      <c r="V7" s="32">
        <f t="shared" si="4"/>
        <v>95</v>
      </c>
    </row>
    <row r="8" spans="1:22" ht="78.75" x14ac:dyDescent="0.25">
      <c r="A8" s="6">
        <v>4</v>
      </c>
      <c r="B8" s="48" t="s">
        <v>39</v>
      </c>
      <c r="C8" s="49" t="s">
        <v>40</v>
      </c>
      <c r="D8" s="49" t="s">
        <v>32</v>
      </c>
      <c r="E8" s="49" t="s">
        <v>41</v>
      </c>
      <c r="F8" s="49" t="s">
        <v>33</v>
      </c>
      <c r="G8" s="49">
        <v>150</v>
      </c>
      <c r="H8" s="50" t="s">
        <v>34</v>
      </c>
      <c r="I8" s="51">
        <v>5</v>
      </c>
      <c r="J8" s="52">
        <v>95</v>
      </c>
      <c r="K8" s="53"/>
      <c r="L8" s="57"/>
      <c r="M8" s="121" t="s">
        <v>241</v>
      </c>
      <c r="N8" s="54"/>
      <c r="O8" s="55"/>
      <c r="P8" s="55">
        <v>0</v>
      </c>
      <c r="Q8" s="95" t="s">
        <v>98</v>
      </c>
      <c r="R8" s="98"/>
      <c r="S8" s="58" t="str">
        <f t="shared" si="0"/>
        <v>NO BID</v>
      </c>
      <c r="T8" s="31">
        <f t="shared" si="2"/>
        <v>0</v>
      </c>
      <c r="U8" s="32">
        <f t="shared" si="3"/>
        <v>5</v>
      </c>
      <c r="V8" s="32">
        <f t="shared" si="4"/>
        <v>95</v>
      </c>
    </row>
    <row r="9" spans="1:22" ht="110.25" x14ac:dyDescent="0.25">
      <c r="A9" s="6">
        <v>5</v>
      </c>
      <c r="B9" s="76" t="s">
        <v>43</v>
      </c>
      <c r="C9" s="77" t="s">
        <v>44</v>
      </c>
      <c r="D9" s="77" t="s">
        <v>45</v>
      </c>
      <c r="E9" s="77" t="s">
        <v>46</v>
      </c>
      <c r="F9" s="77" t="s">
        <v>33</v>
      </c>
      <c r="G9" s="77">
        <v>250</v>
      </c>
      <c r="H9" s="78" t="s">
        <v>34</v>
      </c>
      <c r="I9" s="79">
        <v>30</v>
      </c>
      <c r="J9" s="80">
        <v>70</v>
      </c>
      <c r="K9" s="81" t="s">
        <v>99</v>
      </c>
      <c r="L9" s="57"/>
      <c r="M9" s="122" t="s">
        <v>241</v>
      </c>
      <c r="N9" s="82"/>
      <c r="O9" s="83"/>
      <c r="P9" s="83">
        <v>0</v>
      </c>
      <c r="Q9" s="96" t="s">
        <v>98</v>
      </c>
      <c r="R9" s="99"/>
      <c r="S9" s="58" t="str">
        <f t="shared" si="0"/>
        <v>NO BID</v>
      </c>
      <c r="T9" s="31">
        <f t="shared" si="2"/>
        <v>0</v>
      </c>
      <c r="U9" s="32">
        <f t="shared" si="3"/>
        <v>30</v>
      </c>
      <c r="V9" s="32">
        <f t="shared" si="4"/>
        <v>70</v>
      </c>
    </row>
    <row r="10" spans="1:22" ht="315" x14ac:dyDescent="0.25">
      <c r="A10" s="6">
        <v>6</v>
      </c>
      <c r="B10" s="48" t="s">
        <v>47</v>
      </c>
      <c r="C10" s="49" t="s">
        <v>44</v>
      </c>
      <c r="D10" s="34" t="s">
        <v>45</v>
      </c>
      <c r="E10" s="49" t="s">
        <v>46</v>
      </c>
      <c r="F10" s="49" t="s">
        <v>33</v>
      </c>
      <c r="G10" s="49">
        <v>250</v>
      </c>
      <c r="H10" s="50" t="s">
        <v>34</v>
      </c>
      <c r="I10" s="51">
        <v>30</v>
      </c>
      <c r="J10" s="52">
        <v>70</v>
      </c>
      <c r="K10" s="37" t="s">
        <v>100</v>
      </c>
      <c r="L10" s="57"/>
      <c r="M10" s="121">
        <v>250</v>
      </c>
      <c r="N10" s="54" t="s">
        <v>242</v>
      </c>
      <c r="O10" s="55">
        <v>699</v>
      </c>
      <c r="P10" s="55">
        <v>699</v>
      </c>
      <c r="Q10" s="95" t="s">
        <v>98</v>
      </c>
      <c r="R10" s="98">
        <v>1295</v>
      </c>
      <c r="S10" s="58">
        <f t="shared" si="0"/>
        <v>250</v>
      </c>
      <c r="T10" s="31">
        <f t="shared" si="2"/>
        <v>17475</v>
      </c>
      <c r="U10" s="32">
        <f t="shared" si="3"/>
        <v>30</v>
      </c>
      <c r="V10" s="32">
        <f t="shared" si="4"/>
        <v>70</v>
      </c>
    </row>
    <row r="11" spans="1:22" ht="110.25" x14ac:dyDescent="0.25">
      <c r="A11" s="6">
        <v>7</v>
      </c>
      <c r="B11" s="76" t="s">
        <v>48</v>
      </c>
      <c r="C11" s="77" t="s">
        <v>49</v>
      </c>
      <c r="D11" s="77" t="s">
        <v>50</v>
      </c>
      <c r="E11" s="77" t="s">
        <v>51</v>
      </c>
      <c r="F11" s="77" t="s">
        <v>33</v>
      </c>
      <c r="G11" s="77">
        <v>150</v>
      </c>
      <c r="H11" s="78" t="s">
        <v>34</v>
      </c>
      <c r="I11" s="79">
        <v>5</v>
      </c>
      <c r="J11" s="80">
        <v>95</v>
      </c>
      <c r="K11" s="81" t="s">
        <v>101</v>
      </c>
      <c r="L11" s="57"/>
      <c r="M11" s="122" t="s">
        <v>241</v>
      </c>
      <c r="N11" s="82"/>
      <c r="O11" s="83"/>
      <c r="P11" s="83">
        <v>0</v>
      </c>
      <c r="Q11" s="96" t="s">
        <v>98</v>
      </c>
      <c r="R11" s="99"/>
      <c r="S11" s="58" t="str">
        <f t="shared" si="0"/>
        <v>NO BID</v>
      </c>
      <c r="T11" s="31">
        <f t="shared" si="2"/>
        <v>0</v>
      </c>
      <c r="U11" s="32">
        <f t="shared" si="3"/>
        <v>5</v>
      </c>
      <c r="V11" s="32">
        <f t="shared" si="4"/>
        <v>95</v>
      </c>
    </row>
    <row r="12" spans="1:22" ht="189" x14ac:dyDescent="0.25">
      <c r="A12" s="6">
        <v>8</v>
      </c>
      <c r="B12" s="33" t="s">
        <v>52</v>
      </c>
      <c r="C12" s="34" t="s">
        <v>53</v>
      </c>
      <c r="D12" s="34" t="s">
        <v>54</v>
      </c>
      <c r="E12" s="34" t="s">
        <v>55</v>
      </c>
      <c r="F12" s="34" t="s">
        <v>33</v>
      </c>
      <c r="G12" s="34">
        <v>150</v>
      </c>
      <c r="H12" s="35" t="s">
        <v>34</v>
      </c>
      <c r="I12" s="39">
        <v>5</v>
      </c>
      <c r="J12" s="36">
        <v>95</v>
      </c>
      <c r="K12" s="37"/>
      <c r="L12" s="57"/>
      <c r="M12" s="121" t="s">
        <v>241</v>
      </c>
      <c r="N12" s="54"/>
      <c r="O12" s="55"/>
      <c r="P12" s="55">
        <v>0</v>
      </c>
      <c r="Q12" s="95" t="s">
        <v>98</v>
      </c>
      <c r="R12" s="98"/>
      <c r="S12" s="58" t="str">
        <f t="shared" si="0"/>
        <v>NO BID</v>
      </c>
      <c r="T12" s="31">
        <f t="shared" si="2"/>
        <v>0</v>
      </c>
      <c r="U12" s="32">
        <f t="shared" si="3"/>
        <v>5</v>
      </c>
      <c r="V12" s="32">
        <f t="shared" si="4"/>
        <v>95</v>
      </c>
    </row>
    <row r="13" spans="1:22" ht="47.25" x14ac:dyDescent="0.25">
      <c r="A13" s="6">
        <v>9</v>
      </c>
      <c r="B13" s="76" t="s">
        <v>56</v>
      </c>
      <c r="C13" s="77" t="s">
        <v>91</v>
      </c>
      <c r="D13" s="77" t="s">
        <v>57</v>
      </c>
      <c r="E13" s="77" t="s">
        <v>58</v>
      </c>
      <c r="F13" s="77" t="s">
        <v>33</v>
      </c>
      <c r="G13" s="77">
        <v>150</v>
      </c>
      <c r="H13" s="78" t="s">
        <v>34</v>
      </c>
      <c r="I13" s="79">
        <v>5</v>
      </c>
      <c r="J13" s="80">
        <v>95</v>
      </c>
      <c r="K13" s="81"/>
      <c r="L13" s="57"/>
      <c r="M13" s="122" t="s">
        <v>241</v>
      </c>
      <c r="N13" s="82"/>
      <c r="O13" s="83"/>
      <c r="P13" s="83">
        <v>0</v>
      </c>
      <c r="Q13" s="96" t="s">
        <v>98</v>
      </c>
      <c r="R13" s="99"/>
      <c r="S13" s="58" t="str">
        <f t="shared" si="0"/>
        <v>NO BID</v>
      </c>
      <c r="T13" s="31">
        <f t="shared" si="2"/>
        <v>0</v>
      </c>
      <c r="U13" s="32">
        <f t="shared" si="3"/>
        <v>5</v>
      </c>
      <c r="V13" s="32">
        <f t="shared" si="4"/>
        <v>95</v>
      </c>
    </row>
    <row r="14" spans="1:22" ht="78.75" x14ac:dyDescent="0.25">
      <c r="A14" s="6">
        <v>10</v>
      </c>
      <c r="B14" s="33" t="s">
        <v>59</v>
      </c>
      <c r="C14" s="34" t="s">
        <v>60</v>
      </c>
      <c r="D14" s="34" t="s">
        <v>61</v>
      </c>
      <c r="E14" s="34" t="s">
        <v>62</v>
      </c>
      <c r="F14" s="34" t="s">
        <v>33</v>
      </c>
      <c r="G14" s="34">
        <v>150</v>
      </c>
      <c r="H14" s="35" t="s">
        <v>34</v>
      </c>
      <c r="I14" s="39">
        <v>5</v>
      </c>
      <c r="J14" s="36">
        <v>95</v>
      </c>
      <c r="K14" s="37"/>
      <c r="L14" s="57"/>
      <c r="M14" s="121" t="s">
        <v>241</v>
      </c>
      <c r="N14" s="54"/>
      <c r="O14" s="55"/>
      <c r="P14" s="55">
        <v>0</v>
      </c>
      <c r="Q14" s="95" t="s">
        <v>98</v>
      </c>
      <c r="R14" s="98"/>
      <c r="S14" s="58" t="str">
        <f t="shared" si="0"/>
        <v>NO BID</v>
      </c>
      <c r="T14" s="31">
        <f t="shared" si="2"/>
        <v>0</v>
      </c>
      <c r="U14" s="32">
        <f t="shared" si="3"/>
        <v>5</v>
      </c>
      <c r="V14" s="32">
        <f t="shared" si="4"/>
        <v>95</v>
      </c>
    </row>
    <row r="15" spans="1:22" ht="110.25" x14ac:dyDescent="0.25">
      <c r="A15" s="6">
        <v>11</v>
      </c>
      <c r="B15" s="84" t="s">
        <v>63</v>
      </c>
      <c r="C15" s="85" t="s">
        <v>64</v>
      </c>
      <c r="D15" s="77" t="s">
        <v>65</v>
      </c>
      <c r="E15" s="85" t="s">
        <v>66</v>
      </c>
      <c r="F15" s="85" t="s">
        <v>33</v>
      </c>
      <c r="G15" s="85">
        <v>150</v>
      </c>
      <c r="H15" s="86" t="s">
        <v>34</v>
      </c>
      <c r="I15" s="87">
        <v>5</v>
      </c>
      <c r="J15" s="88">
        <v>95</v>
      </c>
      <c r="K15" s="81" t="s">
        <v>101</v>
      </c>
      <c r="L15" s="57"/>
      <c r="M15" s="122" t="s">
        <v>241</v>
      </c>
      <c r="N15" s="82"/>
      <c r="O15" s="83"/>
      <c r="P15" s="83">
        <v>0</v>
      </c>
      <c r="Q15" s="96" t="s">
        <v>98</v>
      </c>
      <c r="R15" s="99"/>
      <c r="S15" s="58" t="str">
        <f t="shared" si="0"/>
        <v>NO BID</v>
      </c>
      <c r="T15" s="31">
        <f t="shared" si="2"/>
        <v>0</v>
      </c>
      <c r="U15" s="32">
        <f t="shared" si="3"/>
        <v>5</v>
      </c>
      <c r="V15" s="32">
        <f t="shared" si="4"/>
        <v>95</v>
      </c>
    </row>
    <row r="16" spans="1:22" ht="110.25" x14ac:dyDescent="0.25">
      <c r="A16" s="6">
        <v>12</v>
      </c>
      <c r="B16" s="33" t="s">
        <v>67</v>
      </c>
      <c r="C16" s="34" t="s">
        <v>68</v>
      </c>
      <c r="D16" s="34" t="s">
        <v>69</v>
      </c>
      <c r="E16" s="34" t="s">
        <v>70</v>
      </c>
      <c r="F16" s="34" t="s">
        <v>33</v>
      </c>
      <c r="G16" s="34">
        <v>150</v>
      </c>
      <c r="H16" s="35" t="s">
        <v>34</v>
      </c>
      <c r="I16" s="39">
        <v>5</v>
      </c>
      <c r="J16" s="36">
        <v>95</v>
      </c>
      <c r="K16" s="37" t="s">
        <v>101</v>
      </c>
      <c r="L16" s="57"/>
      <c r="M16" s="121">
        <v>150</v>
      </c>
      <c r="N16" s="54" t="s">
        <v>242</v>
      </c>
      <c r="O16" s="55">
        <v>649</v>
      </c>
      <c r="P16" s="55">
        <v>649</v>
      </c>
      <c r="Q16" s="95" t="s">
        <v>98</v>
      </c>
      <c r="R16" s="98">
        <v>1295</v>
      </c>
      <c r="S16" s="58">
        <f t="shared" si="0"/>
        <v>150</v>
      </c>
      <c r="T16" s="31">
        <f t="shared" si="2"/>
        <v>16225</v>
      </c>
      <c r="U16" s="32">
        <f t="shared" si="3"/>
        <v>5</v>
      </c>
      <c r="V16" s="32">
        <f t="shared" si="4"/>
        <v>95</v>
      </c>
    </row>
    <row r="17" spans="1:22" ht="63" x14ac:dyDescent="0.25">
      <c r="A17" s="6">
        <v>13</v>
      </c>
      <c r="B17" s="84" t="s">
        <v>71</v>
      </c>
      <c r="C17" s="77" t="s">
        <v>92</v>
      </c>
      <c r="D17" s="77" t="s">
        <v>72</v>
      </c>
      <c r="E17" s="77" t="s">
        <v>73</v>
      </c>
      <c r="F17" s="77" t="s">
        <v>33</v>
      </c>
      <c r="G17" s="77">
        <v>150</v>
      </c>
      <c r="H17" s="78" t="s">
        <v>34</v>
      </c>
      <c r="I17" s="79">
        <v>5</v>
      </c>
      <c r="J17" s="80">
        <v>95</v>
      </c>
      <c r="K17" s="81"/>
      <c r="L17" s="57"/>
      <c r="M17" s="122">
        <v>150</v>
      </c>
      <c r="N17" s="82" t="s">
        <v>242</v>
      </c>
      <c r="O17" s="83">
        <v>700</v>
      </c>
      <c r="P17" s="83">
        <v>5</v>
      </c>
      <c r="Q17" s="96" t="s">
        <v>98</v>
      </c>
      <c r="R17" s="99">
        <v>1295</v>
      </c>
      <c r="S17" s="58">
        <f t="shared" si="0"/>
        <v>150</v>
      </c>
      <c r="T17" s="31">
        <f t="shared" si="2"/>
        <v>16805</v>
      </c>
      <c r="U17" s="32">
        <f t="shared" si="3"/>
        <v>5</v>
      </c>
      <c r="V17" s="32">
        <f t="shared" si="4"/>
        <v>95</v>
      </c>
    </row>
    <row r="18" spans="1:22" ht="110.25" x14ac:dyDescent="0.25">
      <c r="A18" s="6">
        <v>14</v>
      </c>
      <c r="B18" s="33" t="s">
        <v>74</v>
      </c>
      <c r="C18" s="34" t="s">
        <v>75</v>
      </c>
      <c r="D18" s="34" t="s">
        <v>76</v>
      </c>
      <c r="E18" s="34" t="s">
        <v>77</v>
      </c>
      <c r="F18" s="34" t="s">
        <v>33</v>
      </c>
      <c r="G18" s="34">
        <v>150</v>
      </c>
      <c r="H18" s="35" t="s">
        <v>34</v>
      </c>
      <c r="I18" s="39">
        <v>5</v>
      </c>
      <c r="J18" s="36">
        <v>95</v>
      </c>
      <c r="K18" s="37" t="s">
        <v>101</v>
      </c>
      <c r="L18" s="57"/>
      <c r="M18" s="121" t="s">
        <v>241</v>
      </c>
      <c r="N18" s="54"/>
      <c r="O18" s="55"/>
      <c r="P18" s="55">
        <v>0</v>
      </c>
      <c r="Q18" s="95" t="s">
        <v>98</v>
      </c>
      <c r="R18" s="98"/>
      <c r="S18" s="58" t="str">
        <f t="shared" si="0"/>
        <v>NO BID</v>
      </c>
      <c r="T18" s="31">
        <f t="shared" si="2"/>
        <v>0</v>
      </c>
      <c r="U18" s="32">
        <f t="shared" si="3"/>
        <v>5</v>
      </c>
      <c r="V18" s="32">
        <f t="shared" si="4"/>
        <v>95</v>
      </c>
    </row>
    <row r="19" spans="1:22" ht="94.5" x14ac:dyDescent="0.25">
      <c r="A19" s="6">
        <v>15</v>
      </c>
      <c r="B19" s="76" t="s">
        <v>78</v>
      </c>
      <c r="C19" s="77" t="s">
        <v>93</v>
      </c>
      <c r="D19" s="77" t="s">
        <v>79</v>
      </c>
      <c r="E19" s="77" t="s">
        <v>80</v>
      </c>
      <c r="F19" s="77" t="s">
        <v>33</v>
      </c>
      <c r="G19" s="77">
        <v>150</v>
      </c>
      <c r="H19" s="78" t="s">
        <v>34</v>
      </c>
      <c r="I19" s="79">
        <v>5</v>
      </c>
      <c r="J19" s="80">
        <v>95</v>
      </c>
      <c r="K19" s="81"/>
      <c r="L19" s="57"/>
      <c r="M19" s="122" t="s">
        <v>241</v>
      </c>
      <c r="N19" s="82"/>
      <c r="O19" s="83"/>
      <c r="P19" s="83">
        <v>0</v>
      </c>
      <c r="Q19" s="96" t="s">
        <v>98</v>
      </c>
      <c r="R19" s="99"/>
      <c r="S19" s="58" t="str">
        <f t="shared" si="0"/>
        <v>NO BID</v>
      </c>
      <c r="T19" s="31">
        <f t="shared" si="2"/>
        <v>0</v>
      </c>
      <c r="U19" s="32">
        <f t="shared" si="3"/>
        <v>5</v>
      </c>
      <c r="V19" s="32">
        <f t="shared" si="4"/>
        <v>95</v>
      </c>
    </row>
    <row r="20" spans="1:22" ht="168.75" customHeight="1" x14ac:dyDescent="0.25">
      <c r="A20" s="6">
        <v>16</v>
      </c>
      <c r="B20" s="33" t="s">
        <v>81</v>
      </c>
      <c r="C20" s="34" t="s">
        <v>82</v>
      </c>
      <c r="D20" s="34" t="s">
        <v>83</v>
      </c>
      <c r="E20" s="34" t="s">
        <v>84</v>
      </c>
      <c r="F20" s="34" t="s">
        <v>33</v>
      </c>
      <c r="G20" s="34">
        <v>150</v>
      </c>
      <c r="H20" s="35" t="s">
        <v>34</v>
      </c>
      <c r="I20" s="39">
        <v>5</v>
      </c>
      <c r="J20" s="36">
        <v>95</v>
      </c>
      <c r="K20" s="37" t="s">
        <v>101</v>
      </c>
      <c r="L20" s="57"/>
      <c r="M20" s="121" t="s">
        <v>241</v>
      </c>
      <c r="N20" s="54"/>
      <c r="O20" s="55"/>
      <c r="P20" s="55">
        <v>0</v>
      </c>
      <c r="Q20" s="95" t="s">
        <v>98</v>
      </c>
      <c r="R20" s="100"/>
      <c r="S20" s="58" t="str">
        <f t="shared" si="0"/>
        <v>NO BID</v>
      </c>
      <c r="T20" s="31">
        <f t="shared" si="2"/>
        <v>0</v>
      </c>
      <c r="U20" s="32">
        <f t="shared" si="3"/>
        <v>5</v>
      </c>
      <c r="V20" s="32">
        <f t="shared" si="4"/>
        <v>95</v>
      </c>
    </row>
    <row r="21" spans="1:22" ht="94.5" x14ac:dyDescent="0.25">
      <c r="A21" s="6">
        <v>17</v>
      </c>
      <c r="B21" s="40" t="s">
        <v>85</v>
      </c>
      <c r="C21" s="41" t="s">
        <v>94</v>
      </c>
      <c r="D21" s="41" t="s">
        <v>96</v>
      </c>
      <c r="E21" s="41" t="s">
        <v>86</v>
      </c>
      <c r="F21" s="41" t="s">
        <v>33</v>
      </c>
      <c r="G21" s="41">
        <v>150</v>
      </c>
      <c r="H21" s="42" t="s">
        <v>34</v>
      </c>
      <c r="I21" s="43">
        <v>5</v>
      </c>
      <c r="J21" s="44">
        <v>95</v>
      </c>
      <c r="K21" s="45" t="s">
        <v>87</v>
      </c>
      <c r="L21" s="57"/>
      <c r="M21" s="122" t="s">
        <v>241</v>
      </c>
      <c r="N21" s="82"/>
      <c r="O21" s="83"/>
      <c r="P21" s="83">
        <v>0</v>
      </c>
      <c r="Q21" s="96" t="s">
        <v>98</v>
      </c>
      <c r="R21" s="101"/>
      <c r="S21" s="58" t="str">
        <f t="shared" si="0"/>
        <v>NO BID</v>
      </c>
      <c r="T21" s="31">
        <f t="shared" si="2"/>
        <v>0</v>
      </c>
      <c r="U21" s="32">
        <f t="shared" si="3"/>
        <v>5</v>
      </c>
      <c r="V21" s="32">
        <f t="shared" si="4"/>
        <v>95</v>
      </c>
    </row>
    <row r="22" spans="1:22" ht="47.25" x14ac:dyDescent="0.25">
      <c r="A22" s="6">
        <v>18</v>
      </c>
      <c r="B22" s="33" t="s">
        <v>88</v>
      </c>
      <c r="C22" s="34" t="s">
        <v>95</v>
      </c>
      <c r="D22" s="34" t="s">
        <v>97</v>
      </c>
      <c r="E22" s="34" t="s">
        <v>89</v>
      </c>
      <c r="F22" s="34" t="s">
        <v>9</v>
      </c>
      <c r="G22" s="34">
        <v>150</v>
      </c>
      <c r="H22" s="35" t="s">
        <v>34</v>
      </c>
      <c r="I22" s="39">
        <v>5</v>
      </c>
      <c r="J22" s="36">
        <v>95</v>
      </c>
      <c r="K22" s="37" t="s">
        <v>87</v>
      </c>
      <c r="L22" s="57"/>
      <c r="M22" s="121" t="s">
        <v>241</v>
      </c>
      <c r="N22" s="54"/>
      <c r="O22" s="55"/>
      <c r="P22" s="55">
        <v>0</v>
      </c>
      <c r="Q22" s="123" t="s">
        <v>98</v>
      </c>
      <c r="R22" s="100"/>
      <c r="S22" s="58" t="str">
        <f t="shared" si="0"/>
        <v>NO BID</v>
      </c>
      <c r="T22" s="31">
        <f t="shared" si="2"/>
        <v>0</v>
      </c>
      <c r="U22" s="32">
        <f t="shared" si="3"/>
        <v>5</v>
      </c>
      <c r="V22" s="32">
        <f t="shared" si="4"/>
        <v>95</v>
      </c>
    </row>
    <row r="23" spans="1:22" ht="189" x14ac:dyDescent="0.25">
      <c r="A23" s="6">
        <v>19</v>
      </c>
      <c r="B23" s="40" t="s">
        <v>102</v>
      </c>
      <c r="C23" s="41" t="s">
        <v>103</v>
      </c>
      <c r="D23" s="41" t="s">
        <v>104</v>
      </c>
      <c r="E23" s="41" t="s">
        <v>105</v>
      </c>
      <c r="F23" s="41" t="s">
        <v>9</v>
      </c>
      <c r="G23" s="41">
        <v>150</v>
      </c>
      <c r="H23" s="42" t="s">
        <v>34</v>
      </c>
      <c r="I23" s="43">
        <v>5</v>
      </c>
      <c r="J23" s="44">
        <v>95</v>
      </c>
      <c r="K23" s="45" t="s">
        <v>236</v>
      </c>
      <c r="L23" s="57"/>
      <c r="M23" s="122" t="s">
        <v>241</v>
      </c>
      <c r="N23" s="82"/>
      <c r="O23" s="83"/>
      <c r="P23" s="83">
        <v>0</v>
      </c>
      <c r="Q23" s="124" t="s">
        <v>98</v>
      </c>
      <c r="R23" s="93"/>
      <c r="S23" s="58" t="str">
        <f t="shared" ref="S23:S31" si="5">IF(ISBLANK(M23),G23,M23)</f>
        <v>NO BID</v>
      </c>
      <c r="T23" s="31">
        <f t="shared" ref="T23:T31" si="6">24*O23+P23</f>
        <v>0</v>
      </c>
      <c r="U23" s="32">
        <f t="shared" ref="U23:U31" si="7">I23</f>
        <v>5</v>
      </c>
      <c r="V23" s="32">
        <f t="shared" ref="V23:V31" si="8">J23</f>
        <v>95</v>
      </c>
    </row>
    <row r="24" spans="1:22" ht="63" x14ac:dyDescent="0.25">
      <c r="A24" s="6">
        <v>20</v>
      </c>
      <c r="B24" s="108" t="s">
        <v>106</v>
      </c>
      <c r="C24" s="108" t="s">
        <v>107</v>
      </c>
      <c r="D24" s="108" t="s">
        <v>108</v>
      </c>
      <c r="E24" s="108" t="s">
        <v>109</v>
      </c>
      <c r="F24" s="108" t="s">
        <v>33</v>
      </c>
      <c r="G24" s="108">
        <v>150</v>
      </c>
      <c r="H24" s="109" t="s">
        <v>34</v>
      </c>
      <c r="I24" s="110">
        <v>5</v>
      </c>
      <c r="J24" s="111">
        <v>95</v>
      </c>
      <c r="K24" s="112"/>
      <c r="L24" s="57"/>
      <c r="M24" s="121">
        <v>150</v>
      </c>
      <c r="N24" s="54" t="s">
        <v>242</v>
      </c>
      <c r="O24" s="55">
        <v>499</v>
      </c>
      <c r="P24" s="55">
        <v>699</v>
      </c>
      <c r="Q24" s="123" t="s">
        <v>98</v>
      </c>
      <c r="R24" s="56">
        <v>1299</v>
      </c>
      <c r="S24" s="59">
        <f t="shared" si="5"/>
        <v>150</v>
      </c>
      <c r="T24" s="31">
        <f t="shared" si="6"/>
        <v>12675</v>
      </c>
      <c r="U24" s="32">
        <f t="shared" si="7"/>
        <v>5</v>
      </c>
      <c r="V24" s="32">
        <f t="shared" si="8"/>
        <v>95</v>
      </c>
    </row>
    <row r="25" spans="1:22" ht="142.5" customHeight="1" x14ac:dyDescent="0.25">
      <c r="A25" s="6">
        <v>21</v>
      </c>
      <c r="B25" s="102" t="s">
        <v>110</v>
      </c>
      <c r="C25" s="103" t="s">
        <v>111</v>
      </c>
      <c r="D25" s="103" t="s">
        <v>112</v>
      </c>
      <c r="E25" s="103" t="s">
        <v>113</v>
      </c>
      <c r="F25" s="104" t="s">
        <v>33</v>
      </c>
      <c r="G25" s="104">
        <v>150</v>
      </c>
      <c r="H25" s="105" t="s">
        <v>34</v>
      </c>
      <c r="I25" s="106">
        <v>5</v>
      </c>
      <c r="J25" s="107">
        <v>95</v>
      </c>
      <c r="K25" s="113" t="s">
        <v>99</v>
      </c>
      <c r="L25" s="57"/>
      <c r="M25" s="122">
        <v>150</v>
      </c>
      <c r="N25" s="82" t="s">
        <v>242</v>
      </c>
      <c r="O25" s="83">
        <v>799</v>
      </c>
      <c r="P25" s="83">
        <v>899</v>
      </c>
      <c r="Q25" s="124" t="s">
        <v>98</v>
      </c>
      <c r="R25" s="93">
        <v>1299</v>
      </c>
      <c r="S25" s="58">
        <f t="shared" si="5"/>
        <v>150</v>
      </c>
      <c r="T25" s="31">
        <f t="shared" si="6"/>
        <v>20075</v>
      </c>
      <c r="U25" s="32">
        <f t="shared" si="7"/>
        <v>5</v>
      </c>
      <c r="V25" s="32">
        <f t="shared" si="8"/>
        <v>95</v>
      </c>
    </row>
    <row r="26" spans="1:22" ht="81" customHeight="1" x14ac:dyDescent="0.25">
      <c r="A26" s="6">
        <v>22</v>
      </c>
      <c r="B26" s="114" t="s">
        <v>114</v>
      </c>
      <c r="C26" s="115" t="s">
        <v>115</v>
      </c>
      <c r="D26" s="115" t="s">
        <v>116</v>
      </c>
      <c r="E26" s="115" t="s">
        <v>117</v>
      </c>
      <c r="F26" s="115" t="s">
        <v>9</v>
      </c>
      <c r="G26" s="115">
        <v>150</v>
      </c>
      <c r="H26" s="116" t="s">
        <v>10</v>
      </c>
      <c r="I26" s="117">
        <v>5</v>
      </c>
      <c r="J26" s="118">
        <v>95</v>
      </c>
      <c r="K26" s="119"/>
      <c r="L26" s="57"/>
      <c r="M26" s="121">
        <v>60</v>
      </c>
      <c r="N26" s="54" t="s">
        <v>242</v>
      </c>
      <c r="O26" s="55">
        <v>239</v>
      </c>
      <c r="P26" s="55">
        <v>5</v>
      </c>
      <c r="Q26" s="60">
        <v>599</v>
      </c>
      <c r="R26" s="92"/>
      <c r="S26" s="58">
        <f t="shared" si="5"/>
        <v>60</v>
      </c>
      <c r="T26" s="31">
        <f t="shared" si="6"/>
        <v>5741</v>
      </c>
      <c r="U26" s="32">
        <f t="shared" si="7"/>
        <v>5</v>
      </c>
      <c r="V26" s="32">
        <f t="shared" si="8"/>
        <v>95</v>
      </c>
    </row>
    <row r="27" spans="1:22" ht="78.75" customHeight="1" x14ac:dyDescent="0.25">
      <c r="A27" s="6">
        <v>23</v>
      </c>
      <c r="B27" s="102" t="s">
        <v>118</v>
      </c>
      <c r="C27" s="103" t="s">
        <v>119</v>
      </c>
      <c r="D27" s="103" t="s">
        <v>120</v>
      </c>
      <c r="E27" s="103" t="s">
        <v>238</v>
      </c>
      <c r="F27" s="104" t="s">
        <v>33</v>
      </c>
      <c r="G27" s="104">
        <v>150</v>
      </c>
      <c r="H27" s="105" t="s">
        <v>10</v>
      </c>
      <c r="I27" s="106">
        <v>5</v>
      </c>
      <c r="J27" s="107">
        <v>95</v>
      </c>
      <c r="K27" s="113" t="s">
        <v>121</v>
      </c>
      <c r="L27" s="57"/>
      <c r="M27" s="122" t="s">
        <v>241</v>
      </c>
      <c r="N27" s="82"/>
      <c r="O27" s="83"/>
      <c r="P27" s="83">
        <v>0</v>
      </c>
      <c r="Q27" s="89"/>
      <c r="R27" s="93"/>
      <c r="S27" s="58" t="str">
        <f t="shared" si="5"/>
        <v>NO BID</v>
      </c>
      <c r="T27" s="31">
        <f t="shared" si="6"/>
        <v>0</v>
      </c>
      <c r="U27" s="32">
        <f t="shared" si="7"/>
        <v>5</v>
      </c>
      <c r="V27" s="32">
        <f t="shared" si="8"/>
        <v>95</v>
      </c>
    </row>
    <row r="28" spans="1:22" ht="51" customHeight="1" x14ac:dyDescent="0.25">
      <c r="A28" s="6">
        <v>24</v>
      </c>
      <c r="B28" s="114" t="s">
        <v>122</v>
      </c>
      <c r="C28" s="115" t="s">
        <v>123</v>
      </c>
      <c r="D28" s="115" t="s">
        <v>124</v>
      </c>
      <c r="E28" s="115" t="s">
        <v>238</v>
      </c>
      <c r="F28" s="115" t="s">
        <v>33</v>
      </c>
      <c r="G28" s="115">
        <v>150</v>
      </c>
      <c r="H28" s="116" t="s">
        <v>34</v>
      </c>
      <c r="I28" s="117">
        <v>5</v>
      </c>
      <c r="J28" s="118">
        <v>95</v>
      </c>
      <c r="K28" s="119" t="s">
        <v>121</v>
      </c>
      <c r="L28" s="57"/>
      <c r="M28" s="121" t="s">
        <v>241</v>
      </c>
      <c r="N28" s="54"/>
      <c r="O28" s="55"/>
      <c r="P28" s="55">
        <v>0</v>
      </c>
      <c r="Q28" s="123" t="s">
        <v>98</v>
      </c>
      <c r="R28" s="92"/>
      <c r="S28" s="58" t="str">
        <f t="shared" si="5"/>
        <v>NO BID</v>
      </c>
      <c r="T28" s="31">
        <f t="shared" si="6"/>
        <v>0</v>
      </c>
      <c r="U28" s="32">
        <f t="shared" si="7"/>
        <v>5</v>
      </c>
      <c r="V28" s="32">
        <f t="shared" si="8"/>
        <v>95</v>
      </c>
    </row>
    <row r="29" spans="1:22" ht="77.25" customHeight="1" x14ac:dyDescent="0.25">
      <c r="A29" s="6">
        <v>25</v>
      </c>
      <c r="B29" s="102" t="s">
        <v>125</v>
      </c>
      <c r="C29" s="103" t="s">
        <v>126</v>
      </c>
      <c r="D29" s="103" t="s">
        <v>127</v>
      </c>
      <c r="E29" s="103" t="s">
        <v>238</v>
      </c>
      <c r="F29" s="104" t="s">
        <v>33</v>
      </c>
      <c r="G29" s="104">
        <v>150</v>
      </c>
      <c r="H29" s="105" t="s">
        <v>10</v>
      </c>
      <c r="I29" s="106">
        <v>5</v>
      </c>
      <c r="J29" s="107">
        <v>95</v>
      </c>
      <c r="K29" s="113" t="s">
        <v>128</v>
      </c>
      <c r="L29" s="57"/>
      <c r="M29" s="122" t="s">
        <v>241</v>
      </c>
      <c r="N29" s="82"/>
      <c r="O29" s="83"/>
      <c r="P29" s="83">
        <v>0</v>
      </c>
      <c r="Q29" s="90"/>
      <c r="R29" s="93"/>
      <c r="S29" s="58" t="str">
        <f t="shared" si="5"/>
        <v>NO BID</v>
      </c>
      <c r="T29" s="31">
        <f t="shared" si="6"/>
        <v>0</v>
      </c>
      <c r="U29" s="32">
        <f t="shared" si="7"/>
        <v>5</v>
      </c>
      <c r="V29" s="32">
        <f t="shared" si="8"/>
        <v>95</v>
      </c>
    </row>
    <row r="30" spans="1:22" ht="50.25" customHeight="1" x14ac:dyDescent="0.25">
      <c r="A30" s="6">
        <v>26</v>
      </c>
      <c r="B30" s="114" t="s">
        <v>129</v>
      </c>
      <c r="C30" s="115" t="s">
        <v>130</v>
      </c>
      <c r="D30" s="115" t="s">
        <v>131</v>
      </c>
      <c r="E30" s="115" t="s">
        <v>238</v>
      </c>
      <c r="F30" s="115" t="s">
        <v>33</v>
      </c>
      <c r="G30" s="115">
        <v>200</v>
      </c>
      <c r="H30" s="116" t="s">
        <v>34</v>
      </c>
      <c r="I30" s="117">
        <v>10</v>
      </c>
      <c r="J30" s="118">
        <v>90</v>
      </c>
      <c r="K30" s="119" t="s">
        <v>121</v>
      </c>
      <c r="L30" s="57"/>
      <c r="M30" s="121" t="s">
        <v>241</v>
      </c>
      <c r="N30" s="54"/>
      <c r="O30" s="55"/>
      <c r="P30" s="55">
        <v>0</v>
      </c>
      <c r="Q30" s="123" t="s">
        <v>98</v>
      </c>
      <c r="R30" s="92"/>
      <c r="S30" s="58" t="str">
        <f t="shared" si="5"/>
        <v>NO BID</v>
      </c>
      <c r="T30" s="31">
        <f t="shared" si="6"/>
        <v>0</v>
      </c>
      <c r="U30" s="32">
        <f t="shared" si="7"/>
        <v>10</v>
      </c>
      <c r="V30" s="32">
        <f t="shared" si="8"/>
        <v>90</v>
      </c>
    </row>
    <row r="31" spans="1:22" ht="53.25" customHeight="1" x14ac:dyDescent="0.25">
      <c r="A31" s="6">
        <v>27</v>
      </c>
      <c r="B31" s="102" t="s">
        <v>132</v>
      </c>
      <c r="C31" s="103" t="s">
        <v>133</v>
      </c>
      <c r="D31" s="103" t="s">
        <v>131</v>
      </c>
      <c r="E31" s="103" t="s">
        <v>238</v>
      </c>
      <c r="F31" s="104" t="s">
        <v>33</v>
      </c>
      <c r="G31" s="104">
        <v>150</v>
      </c>
      <c r="H31" s="105" t="s">
        <v>34</v>
      </c>
      <c r="I31" s="106">
        <v>5</v>
      </c>
      <c r="J31" s="107">
        <v>95</v>
      </c>
      <c r="K31" s="102" t="s">
        <v>128</v>
      </c>
      <c r="L31" s="57"/>
      <c r="M31" s="122" t="s">
        <v>241</v>
      </c>
      <c r="N31" s="82"/>
      <c r="O31" s="83"/>
      <c r="P31" s="83">
        <v>0</v>
      </c>
      <c r="Q31" s="124" t="s">
        <v>98</v>
      </c>
      <c r="R31" s="93"/>
      <c r="S31" s="58" t="str">
        <f t="shared" si="5"/>
        <v>NO BID</v>
      </c>
      <c r="T31" s="31">
        <f t="shared" si="6"/>
        <v>0</v>
      </c>
      <c r="U31" s="32">
        <f t="shared" si="7"/>
        <v>5</v>
      </c>
      <c r="V31" s="32">
        <f t="shared" si="8"/>
        <v>95</v>
      </c>
    </row>
    <row r="32" spans="1:22" ht="51" customHeight="1" x14ac:dyDescent="0.25">
      <c r="A32" s="6">
        <v>28</v>
      </c>
      <c r="B32" s="114" t="s">
        <v>134</v>
      </c>
      <c r="C32" s="115" t="s">
        <v>135</v>
      </c>
      <c r="D32" s="115" t="s">
        <v>131</v>
      </c>
      <c r="E32" s="115" t="s">
        <v>238</v>
      </c>
      <c r="F32" s="115" t="s">
        <v>33</v>
      </c>
      <c r="G32" s="115">
        <v>150</v>
      </c>
      <c r="H32" s="116" t="s">
        <v>34</v>
      </c>
      <c r="I32" s="117">
        <v>5</v>
      </c>
      <c r="J32" s="118">
        <v>95</v>
      </c>
      <c r="K32" s="114" t="s">
        <v>128</v>
      </c>
      <c r="L32" s="57"/>
      <c r="M32" s="121" t="s">
        <v>241</v>
      </c>
      <c r="N32" s="54"/>
      <c r="O32" s="55"/>
      <c r="P32" s="55">
        <v>0</v>
      </c>
      <c r="Q32" s="123" t="s">
        <v>98</v>
      </c>
      <c r="R32" s="94"/>
      <c r="S32" s="58" t="str">
        <f t="shared" ref="S32" si="9">IF(ISBLANK(M32),G32,M32)</f>
        <v>NO BID</v>
      </c>
      <c r="T32" s="31">
        <f t="shared" ref="T32" si="10">24*O32+P32</f>
        <v>0</v>
      </c>
      <c r="U32" s="32">
        <f t="shared" ref="U32" si="11">I32</f>
        <v>5</v>
      </c>
      <c r="V32" s="32">
        <f t="shared" ref="V32" si="12">J32</f>
        <v>95</v>
      </c>
    </row>
    <row r="33" spans="1:22" ht="67.5" customHeight="1" x14ac:dyDescent="0.25">
      <c r="A33" s="6">
        <v>29</v>
      </c>
      <c r="B33" s="102" t="s">
        <v>136</v>
      </c>
      <c r="C33" s="103" t="s">
        <v>137</v>
      </c>
      <c r="D33" s="103" t="s">
        <v>138</v>
      </c>
      <c r="E33" s="103" t="s">
        <v>238</v>
      </c>
      <c r="F33" s="104" t="s">
        <v>33</v>
      </c>
      <c r="G33" s="104">
        <v>150</v>
      </c>
      <c r="H33" s="105" t="s">
        <v>34</v>
      </c>
      <c r="I33" s="106">
        <v>5</v>
      </c>
      <c r="J33" s="107">
        <v>95</v>
      </c>
      <c r="K33" s="102" t="s">
        <v>128</v>
      </c>
      <c r="L33" s="57"/>
      <c r="M33" s="120" t="s">
        <v>241</v>
      </c>
      <c r="N33" s="67"/>
      <c r="O33" s="68"/>
      <c r="P33" s="68">
        <v>0</v>
      </c>
      <c r="Q33" s="124" t="s">
        <v>98</v>
      </c>
      <c r="R33" s="91"/>
      <c r="S33" s="58" t="str">
        <f t="shared" ref="S33:S60" si="13">IF(ISBLANK(M33),G33,M33)</f>
        <v>NO BID</v>
      </c>
      <c r="T33" s="31">
        <f t="shared" ref="T33:T60" si="14">24*O33+P33</f>
        <v>0</v>
      </c>
      <c r="U33" s="32">
        <f t="shared" ref="U33:U60" si="15">I33</f>
        <v>5</v>
      </c>
      <c r="V33" s="32">
        <f t="shared" ref="V33:V60" si="16">J33</f>
        <v>95</v>
      </c>
    </row>
    <row r="34" spans="1:22" ht="63" x14ac:dyDescent="0.25">
      <c r="A34" s="6">
        <v>30</v>
      </c>
      <c r="B34" s="114" t="s">
        <v>139</v>
      </c>
      <c r="C34" s="115" t="s">
        <v>140</v>
      </c>
      <c r="D34" s="115" t="s">
        <v>141</v>
      </c>
      <c r="E34" s="115" t="s">
        <v>238</v>
      </c>
      <c r="F34" s="115" t="s">
        <v>33</v>
      </c>
      <c r="G34" s="115">
        <v>200</v>
      </c>
      <c r="H34" s="116" t="s">
        <v>10</v>
      </c>
      <c r="I34" s="117">
        <v>10</v>
      </c>
      <c r="J34" s="118">
        <v>90</v>
      </c>
      <c r="K34" s="114" t="s">
        <v>128</v>
      </c>
      <c r="L34" s="57"/>
      <c r="M34" s="121" t="s">
        <v>241</v>
      </c>
      <c r="N34" s="54"/>
      <c r="O34" s="55"/>
      <c r="P34" s="55">
        <v>0</v>
      </c>
      <c r="Q34" s="125"/>
      <c r="R34" s="126"/>
      <c r="S34" s="58" t="str">
        <f t="shared" si="13"/>
        <v>NO BID</v>
      </c>
      <c r="T34" s="31">
        <f t="shared" si="14"/>
        <v>0</v>
      </c>
      <c r="U34" s="32">
        <f t="shared" si="15"/>
        <v>10</v>
      </c>
      <c r="V34" s="32">
        <f t="shared" si="16"/>
        <v>90</v>
      </c>
    </row>
    <row r="35" spans="1:22" ht="110.25" x14ac:dyDescent="0.25">
      <c r="A35" s="6">
        <v>31</v>
      </c>
      <c r="B35" s="102" t="s">
        <v>142</v>
      </c>
      <c r="C35" s="104" t="s">
        <v>143</v>
      </c>
      <c r="D35" s="104" t="s">
        <v>144</v>
      </c>
      <c r="E35" s="104" t="s">
        <v>145</v>
      </c>
      <c r="F35" s="104" t="s">
        <v>33</v>
      </c>
      <c r="G35" s="104">
        <v>150</v>
      </c>
      <c r="H35" s="105" t="s">
        <v>34</v>
      </c>
      <c r="I35" s="106">
        <v>5</v>
      </c>
      <c r="J35" s="107">
        <v>95</v>
      </c>
      <c r="K35" s="102" t="s">
        <v>146</v>
      </c>
      <c r="L35" s="57"/>
      <c r="M35" s="3" t="s">
        <v>241</v>
      </c>
      <c r="P35" s="68">
        <v>0</v>
      </c>
      <c r="Q35" s="124" t="s">
        <v>98</v>
      </c>
      <c r="R35" s="127"/>
      <c r="S35" s="59" t="str">
        <f t="shared" si="13"/>
        <v>NO BID</v>
      </c>
      <c r="T35" s="31">
        <f t="shared" si="14"/>
        <v>0</v>
      </c>
      <c r="U35" s="32">
        <f t="shared" si="15"/>
        <v>5</v>
      </c>
      <c r="V35" s="32">
        <f t="shared" si="16"/>
        <v>95</v>
      </c>
    </row>
    <row r="36" spans="1:22" ht="96.75" customHeight="1" x14ac:dyDescent="0.25">
      <c r="A36" s="6">
        <v>32</v>
      </c>
      <c r="B36" s="114" t="s">
        <v>147</v>
      </c>
      <c r="C36" s="115" t="s">
        <v>148</v>
      </c>
      <c r="D36" s="115" t="s">
        <v>149</v>
      </c>
      <c r="E36" s="115" t="s">
        <v>150</v>
      </c>
      <c r="F36" s="115" t="s">
        <v>9</v>
      </c>
      <c r="G36" s="115">
        <v>575</v>
      </c>
      <c r="H36" s="116" t="s">
        <v>34</v>
      </c>
      <c r="I36" s="117">
        <v>30</v>
      </c>
      <c r="J36" s="118">
        <v>70</v>
      </c>
      <c r="K36" s="119"/>
      <c r="L36" s="57"/>
      <c r="M36" s="121" t="s">
        <v>241</v>
      </c>
      <c r="N36" s="54"/>
      <c r="O36" s="55"/>
      <c r="P36" s="55">
        <v>0</v>
      </c>
      <c r="Q36" s="123" t="s">
        <v>98</v>
      </c>
      <c r="R36" s="126"/>
      <c r="S36" s="58" t="str">
        <f t="shared" si="13"/>
        <v>NO BID</v>
      </c>
      <c r="T36" s="31">
        <f t="shared" si="14"/>
        <v>0</v>
      </c>
      <c r="U36" s="32">
        <f t="shared" si="15"/>
        <v>30</v>
      </c>
      <c r="V36" s="32">
        <f t="shared" si="16"/>
        <v>70</v>
      </c>
    </row>
    <row r="37" spans="1:22" ht="78.75" x14ac:dyDescent="0.25">
      <c r="A37" s="6">
        <v>33</v>
      </c>
      <c r="B37" s="102" t="s">
        <v>151</v>
      </c>
      <c r="C37" s="104" t="s">
        <v>152</v>
      </c>
      <c r="D37" s="104" t="s">
        <v>153</v>
      </c>
      <c r="E37" s="103" t="s">
        <v>238</v>
      </c>
      <c r="F37" s="104" t="s">
        <v>33</v>
      </c>
      <c r="G37" s="104">
        <v>365</v>
      </c>
      <c r="H37" s="105" t="s">
        <v>34</v>
      </c>
      <c r="I37" s="106">
        <v>30</v>
      </c>
      <c r="J37" s="107">
        <v>70</v>
      </c>
      <c r="K37" s="113" t="s">
        <v>128</v>
      </c>
      <c r="L37" s="57"/>
      <c r="M37" s="3" t="s">
        <v>241</v>
      </c>
      <c r="P37" s="68">
        <v>0</v>
      </c>
      <c r="Q37" s="124" t="s">
        <v>98</v>
      </c>
      <c r="R37" s="127"/>
      <c r="S37" s="58" t="str">
        <f t="shared" si="13"/>
        <v>NO BID</v>
      </c>
      <c r="T37" s="31">
        <f t="shared" si="14"/>
        <v>0</v>
      </c>
      <c r="U37" s="32">
        <f t="shared" si="15"/>
        <v>30</v>
      </c>
      <c r="V37" s="32">
        <f t="shared" si="16"/>
        <v>70</v>
      </c>
    </row>
    <row r="38" spans="1:22" ht="47.25" x14ac:dyDescent="0.25">
      <c r="A38" s="6">
        <v>34</v>
      </c>
      <c r="B38" s="114" t="s">
        <v>154</v>
      </c>
      <c r="C38" s="115" t="s">
        <v>155</v>
      </c>
      <c r="D38" s="115" t="s">
        <v>131</v>
      </c>
      <c r="E38" s="115" t="s">
        <v>238</v>
      </c>
      <c r="F38" s="115" t="s">
        <v>33</v>
      </c>
      <c r="G38" s="115">
        <v>420</v>
      </c>
      <c r="H38" s="116" t="s">
        <v>34</v>
      </c>
      <c r="I38" s="117">
        <v>30</v>
      </c>
      <c r="J38" s="118">
        <v>70</v>
      </c>
      <c r="K38" s="119" t="s">
        <v>128</v>
      </c>
      <c r="L38" s="57"/>
      <c r="M38" s="121" t="s">
        <v>241</v>
      </c>
      <c r="N38" s="54"/>
      <c r="O38" s="55"/>
      <c r="P38" s="55">
        <v>0</v>
      </c>
      <c r="Q38" s="123" t="s">
        <v>98</v>
      </c>
      <c r="R38" s="126"/>
      <c r="S38" s="58" t="str">
        <f t="shared" si="13"/>
        <v>NO BID</v>
      </c>
      <c r="T38" s="31">
        <f t="shared" si="14"/>
        <v>0</v>
      </c>
      <c r="U38" s="32">
        <f t="shared" si="15"/>
        <v>30</v>
      </c>
      <c r="V38" s="32">
        <f t="shared" si="16"/>
        <v>70</v>
      </c>
    </row>
    <row r="39" spans="1:22" ht="47.25" x14ac:dyDescent="0.25">
      <c r="A39" s="6">
        <v>35</v>
      </c>
      <c r="B39" s="102" t="s">
        <v>156</v>
      </c>
      <c r="C39" s="103" t="s">
        <v>157</v>
      </c>
      <c r="D39" s="104" t="s">
        <v>131</v>
      </c>
      <c r="E39" s="103" t="s">
        <v>238</v>
      </c>
      <c r="F39" s="104" t="s">
        <v>33</v>
      </c>
      <c r="G39" s="104">
        <v>150</v>
      </c>
      <c r="H39" s="105" t="s">
        <v>34</v>
      </c>
      <c r="I39" s="106">
        <v>5</v>
      </c>
      <c r="J39" s="107">
        <v>95</v>
      </c>
      <c r="K39" s="113" t="s">
        <v>128</v>
      </c>
      <c r="L39" s="57"/>
      <c r="M39" s="3" t="s">
        <v>241</v>
      </c>
      <c r="P39" s="68">
        <v>0</v>
      </c>
      <c r="Q39" s="124" t="s">
        <v>98</v>
      </c>
      <c r="R39" s="127"/>
      <c r="S39" s="58" t="str">
        <f t="shared" si="13"/>
        <v>NO BID</v>
      </c>
      <c r="T39" s="31">
        <f t="shared" si="14"/>
        <v>0</v>
      </c>
      <c r="U39" s="32">
        <f t="shared" si="15"/>
        <v>5</v>
      </c>
      <c r="V39" s="32">
        <f t="shared" si="16"/>
        <v>95</v>
      </c>
    </row>
    <row r="40" spans="1:22" ht="47.25" x14ac:dyDescent="0.25">
      <c r="A40" s="6">
        <v>36</v>
      </c>
      <c r="B40" s="114" t="s">
        <v>158</v>
      </c>
      <c r="C40" s="115" t="s">
        <v>159</v>
      </c>
      <c r="D40" s="115" t="s">
        <v>131</v>
      </c>
      <c r="E40" s="115" t="s">
        <v>238</v>
      </c>
      <c r="F40" s="115" t="s">
        <v>33</v>
      </c>
      <c r="G40" s="115">
        <v>200</v>
      </c>
      <c r="H40" s="116" t="s">
        <v>160</v>
      </c>
      <c r="I40" s="117">
        <v>30</v>
      </c>
      <c r="J40" s="118">
        <v>70</v>
      </c>
      <c r="K40" s="119" t="s">
        <v>128</v>
      </c>
      <c r="L40" s="57"/>
      <c r="M40" s="121" t="s">
        <v>241</v>
      </c>
      <c r="N40" s="54"/>
      <c r="O40" s="55"/>
      <c r="P40" s="55">
        <v>0</v>
      </c>
      <c r="Q40" s="128"/>
      <c r="R40" s="129" t="s">
        <v>98</v>
      </c>
      <c r="S40" s="58" t="str">
        <f t="shared" si="13"/>
        <v>NO BID</v>
      </c>
      <c r="T40" s="31">
        <f t="shared" si="14"/>
        <v>0</v>
      </c>
      <c r="U40" s="32">
        <f t="shared" si="15"/>
        <v>30</v>
      </c>
      <c r="V40" s="32">
        <f t="shared" si="16"/>
        <v>70</v>
      </c>
    </row>
    <row r="41" spans="1:22" ht="47.25" x14ac:dyDescent="0.25">
      <c r="A41" s="6">
        <v>37</v>
      </c>
      <c r="B41" s="102" t="s">
        <v>161</v>
      </c>
      <c r="C41" s="104" t="s">
        <v>162</v>
      </c>
      <c r="D41" s="104" t="s">
        <v>131</v>
      </c>
      <c r="E41" s="104" t="s">
        <v>238</v>
      </c>
      <c r="F41" s="104" t="s">
        <v>33</v>
      </c>
      <c r="G41" s="104">
        <v>150</v>
      </c>
      <c r="H41" s="105" t="s">
        <v>160</v>
      </c>
      <c r="I41" s="106">
        <v>5</v>
      </c>
      <c r="J41" s="107">
        <v>95</v>
      </c>
      <c r="K41" s="113" t="s">
        <v>128</v>
      </c>
      <c r="L41" s="57"/>
      <c r="M41" s="3" t="s">
        <v>241</v>
      </c>
      <c r="P41" s="68">
        <v>0</v>
      </c>
      <c r="Q41" s="130"/>
      <c r="R41" s="131" t="s">
        <v>98</v>
      </c>
      <c r="S41" s="58" t="str">
        <f t="shared" si="13"/>
        <v>NO BID</v>
      </c>
      <c r="T41" s="31">
        <f t="shared" si="14"/>
        <v>0</v>
      </c>
      <c r="U41" s="32">
        <f t="shared" si="15"/>
        <v>5</v>
      </c>
      <c r="V41" s="32">
        <f t="shared" si="16"/>
        <v>95</v>
      </c>
    </row>
    <row r="42" spans="1:22" ht="47.25" x14ac:dyDescent="0.25">
      <c r="A42" s="6">
        <v>38</v>
      </c>
      <c r="B42" s="114" t="s">
        <v>163</v>
      </c>
      <c r="C42" s="115" t="s">
        <v>164</v>
      </c>
      <c r="D42" s="115" t="s">
        <v>131</v>
      </c>
      <c r="E42" s="115" t="s">
        <v>238</v>
      </c>
      <c r="F42" s="115" t="s">
        <v>33</v>
      </c>
      <c r="G42" s="115">
        <v>200</v>
      </c>
      <c r="H42" s="116" t="s">
        <v>160</v>
      </c>
      <c r="I42" s="117">
        <v>30</v>
      </c>
      <c r="J42" s="118">
        <v>70</v>
      </c>
      <c r="K42" s="119" t="s">
        <v>128</v>
      </c>
      <c r="L42" s="57"/>
      <c r="M42" s="121" t="s">
        <v>241</v>
      </c>
      <c r="N42" s="54"/>
      <c r="O42" s="55"/>
      <c r="P42" s="55">
        <v>0</v>
      </c>
      <c r="Q42" s="125"/>
      <c r="R42" s="129" t="s">
        <v>98</v>
      </c>
      <c r="S42" s="58" t="str">
        <f t="shared" si="13"/>
        <v>NO BID</v>
      </c>
      <c r="T42" s="31">
        <f t="shared" si="14"/>
        <v>0</v>
      </c>
      <c r="U42" s="32">
        <f t="shared" si="15"/>
        <v>30</v>
      </c>
      <c r="V42" s="32">
        <f t="shared" si="16"/>
        <v>70</v>
      </c>
    </row>
    <row r="43" spans="1:22" ht="51" customHeight="1" x14ac:dyDescent="0.25">
      <c r="A43" s="6">
        <v>39</v>
      </c>
      <c r="B43" s="102" t="s">
        <v>165</v>
      </c>
      <c r="C43" s="104" t="s">
        <v>166</v>
      </c>
      <c r="D43" s="104" t="s">
        <v>131</v>
      </c>
      <c r="E43" s="104" t="s">
        <v>238</v>
      </c>
      <c r="F43" s="104" t="s">
        <v>33</v>
      </c>
      <c r="G43" s="104">
        <v>150</v>
      </c>
      <c r="H43" s="105" t="s">
        <v>160</v>
      </c>
      <c r="I43" s="106">
        <v>5</v>
      </c>
      <c r="J43" s="107">
        <v>95</v>
      </c>
      <c r="K43" s="113" t="s">
        <v>128</v>
      </c>
      <c r="L43" s="57"/>
      <c r="M43" s="3" t="s">
        <v>241</v>
      </c>
      <c r="P43" s="68">
        <v>0</v>
      </c>
      <c r="Q43" s="132"/>
      <c r="R43" s="131" t="s">
        <v>98</v>
      </c>
      <c r="S43" s="58" t="str">
        <f t="shared" si="13"/>
        <v>NO BID</v>
      </c>
      <c r="T43" s="31">
        <f t="shared" si="14"/>
        <v>0</v>
      </c>
      <c r="U43" s="32">
        <f t="shared" si="15"/>
        <v>5</v>
      </c>
      <c r="V43" s="32">
        <f t="shared" si="16"/>
        <v>95</v>
      </c>
    </row>
    <row r="44" spans="1:22" ht="110.25" x14ac:dyDescent="0.25">
      <c r="A44" s="6">
        <v>40</v>
      </c>
      <c r="B44" s="114" t="s">
        <v>167</v>
      </c>
      <c r="C44" s="115" t="s">
        <v>168</v>
      </c>
      <c r="D44" s="115" t="s">
        <v>169</v>
      </c>
      <c r="E44" s="115" t="s">
        <v>170</v>
      </c>
      <c r="F44" s="115" t="s">
        <v>33</v>
      </c>
      <c r="G44" s="115">
        <v>200</v>
      </c>
      <c r="H44" s="116" t="s">
        <v>171</v>
      </c>
      <c r="I44" s="117">
        <v>30</v>
      </c>
      <c r="J44" s="118">
        <v>70</v>
      </c>
      <c r="K44" s="119" t="s">
        <v>146</v>
      </c>
      <c r="L44" s="57"/>
      <c r="M44" s="121">
        <v>60</v>
      </c>
      <c r="N44" s="54" t="s">
        <v>242</v>
      </c>
      <c r="O44" s="55">
        <v>1299</v>
      </c>
      <c r="P44" s="55">
        <v>5</v>
      </c>
      <c r="Q44" s="125">
        <v>599</v>
      </c>
      <c r="R44" s="126"/>
      <c r="S44" s="58">
        <f t="shared" si="13"/>
        <v>60</v>
      </c>
      <c r="T44" s="31">
        <f t="shared" si="14"/>
        <v>31181</v>
      </c>
      <c r="U44" s="32">
        <f t="shared" si="15"/>
        <v>30</v>
      </c>
      <c r="V44" s="32">
        <f t="shared" si="16"/>
        <v>70</v>
      </c>
    </row>
    <row r="45" spans="1:22" ht="315" x14ac:dyDescent="0.25">
      <c r="A45" s="6">
        <v>41</v>
      </c>
      <c r="B45" s="102" t="s">
        <v>172</v>
      </c>
      <c r="C45" s="104" t="s">
        <v>173</v>
      </c>
      <c r="D45" s="104" t="s">
        <v>174</v>
      </c>
      <c r="E45" s="104" t="s">
        <v>170</v>
      </c>
      <c r="F45" s="104" t="s">
        <v>33</v>
      </c>
      <c r="G45" s="104">
        <v>200</v>
      </c>
      <c r="H45" s="105" t="s">
        <v>171</v>
      </c>
      <c r="I45" s="106">
        <v>30</v>
      </c>
      <c r="J45" s="107">
        <v>70</v>
      </c>
      <c r="K45" s="113" t="s">
        <v>239</v>
      </c>
      <c r="L45" s="57"/>
      <c r="M45" s="3">
        <v>60</v>
      </c>
      <c r="N45" s="3" t="s">
        <v>242</v>
      </c>
      <c r="O45" s="4">
        <v>1299</v>
      </c>
      <c r="P45" s="68">
        <v>5</v>
      </c>
      <c r="Q45" s="132">
        <v>599</v>
      </c>
      <c r="R45" s="127"/>
      <c r="S45" s="58">
        <f t="shared" si="13"/>
        <v>60</v>
      </c>
      <c r="T45" s="31">
        <f t="shared" si="14"/>
        <v>31181</v>
      </c>
      <c r="U45" s="32">
        <f t="shared" si="15"/>
        <v>30</v>
      </c>
      <c r="V45" s="32">
        <f t="shared" si="16"/>
        <v>70</v>
      </c>
    </row>
    <row r="46" spans="1:22" ht="94.5" x14ac:dyDescent="0.25">
      <c r="A46" s="6">
        <v>42</v>
      </c>
      <c r="B46" s="114" t="s">
        <v>176</v>
      </c>
      <c r="C46" s="115" t="s">
        <v>177</v>
      </c>
      <c r="D46" s="115" t="s">
        <v>232</v>
      </c>
      <c r="E46" s="115" t="s">
        <v>178</v>
      </c>
      <c r="F46" s="115" t="s">
        <v>9</v>
      </c>
      <c r="G46" s="115">
        <v>150</v>
      </c>
      <c r="H46" s="116" t="s">
        <v>10</v>
      </c>
      <c r="I46" s="117">
        <v>5</v>
      </c>
      <c r="J46" s="118">
        <v>95</v>
      </c>
      <c r="K46" s="114"/>
      <c r="L46" s="57"/>
      <c r="M46" s="121" t="s">
        <v>241</v>
      </c>
      <c r="N46" s="54"/>
      <c r="O46" s="55"/>
      <c r="P46" s="55">
        <v>0</v>
      </c>
      <c r="Q46" s="125"/>
      <c r="R46" s="126"/>
      <c r="S46" s="58" t="str">
        <f t="shared" si="13"/>
        <v>NO BID</v>
      </c>
      <c r="T46" s="31">
        <f t="shared" si="14"/>
        <v>0</v>
      </c>
      <c r="U46" s="32">
        <f t="shared" si="15"/>
        <v>5</v>
      </c>
      <c r="V46" s="32">
        <f t="shared" si="16"/>
        <v>95</v>
      </c>
    </row>
    <row r="47" spans="1:22" ht="63" x14ac:dyDescent="0.25">
      <c r="A47" s="6">
        <v>43</v>
      </c>
      <c r="B47" s="102" t="s">
        <v>179</v>
      </c>
      <c r="C47" s="103" t="s">
        <v>180</v>
      </c>
      <c r="D47" s="103" t="s">
        <v>181</v>
      </c>
      <c r="E47" s="103" t="s">
        <v>182</v>
      </c>
      <c r="F47" s="104" t="s">
        <v>33</v>
      </c>
      <c r="G47" s="104">
        <v>150</v>
      </c>
      <c r="H47" s="105" t="s">
        <v>34</v>
      </c>
      <c r="I47" s="106">
        <v>5</v>
      </c>
      <c r="J47" s="107">
        <v>95</v>
      </c>
      <c r="K47" s="102" t="s">
        <v>234</v>
      </c>
      <c r="L47" s="57"/>
      <c r="M47" s="3" t="s">
        <v>241</v>
      </c>
      <c r="P47" s="68">
        <v>0</v>
      </c>
      <c r="Q47" s="124" t="s">
        <v>98</v>
      </c>
      <c r="R47" s="127"/>
      <c r="S47" s="58" t="str">
        <f t="shared" si="13"/>
        <v>NO BID</v>
      </c>
      <c r="T47" s="31">
        <f t="shared" si="14"/>
        <v>0</v>
      </c>
      <c r="U47" s="32">
        <f t="shared" si="15"/>
        <v>5</v>
      </c>
      <c r="V47" s="32">
        <f t="shared" si="16"/>
        <v>95</v>
      </c>
    </row>
    <row r="48" spans="1:22" ht="283.5" x14ac:dyDescent="0.25">
      <c r="A48" s="6">
        <v>44</v>
      </c>
      <c r="B48" s="114" t="s">
        <v>183</v>
      </c>
      <c r="C48" s="115" t="s">
        <v>184</v>
      </c>
      <c r="D48" s="115" t="s">
        <v>181</v>
      </c>
      <c r="E48" s="115" t="s">
        <v>182</v>
      </c>
      <c r="F48" s="115" t="s">
        <v>33</v>
      </c>
      <c r="G48" s="115">
        <v>150</v>
      </c>
      <c r="H48" s="116" t="s">
        <v>34</v>
      </c>
      <c r="I48" s="117">
        <v>5</v>
      </c>
      <c r="J48" s="118">
        <v>95</v>
      </c>
      <c r="K48" s="114" t="s">
        <v>237</v>
      </c>
      <c r="L48" s="57"/>
      <c r="M48" s="121" t="s">
        <v>241</v>
      </c>
      <c r="N48" s="121"/>
      <c r="O48" s="54"/>
      <c r="P48" s="55">
        <v>0</v>
      </c>
      <c r="Q48" s="55" t="s">
        <v>98</v>
      </c>
      <c r="R48" s="126"/>
      <c r="S48" s="58" t="str">
        <f t="shared" si="13"/>
        <v>NO BID</v>
      </c>
      <c r="T48" s="31">
        <f t="shared" si="14"/>
        <v>0</v>
      </c>
      <c r="U48" s="32">
        <f t="shared" si="15"/>
        <v>5</v>
      </c>
      <c r="V48" s="32">
        <f t="shared" si="16"/>
        <v>95</v>
      </c>
    </row>
    <row r="49" spans="1:22" ht="110.25" x14ac:dyDescent="0.25">
      <c r="A49" s="6">
        <v>45</v>
      </c>
      <c r="B49" s="102" t="s">
        <v>185</v>
      </c>
      <c r="C49" s="103" t="s">
        <v>186</v>
      </c>
      <c r="D49" s="103" t="s">
        <v>231</v>
      </c>
      <c r="E49" s="103" t="s">
        <v>188</v>
      </c>
      <c r="F49" s="104" t="s">
        <v>33</v>
      </c>
      <c r="G49" s="104">
        <v>150</v>
      </c>
      <c r="H49" s="105" t="s">
        <v>34</v>
      </c>
      <c r="I49" s="106">
        <v>5</v>
      </c>
      <c r="J49" s="107">
        <v>95</v>
      </c>
      <c r="K49" s="102" t="s">
        <v>99</v>
      </c>
      <c r="L49" s="57"/>
      <c r="M49" s="3" t="s">
        <v>241</v>
      </c>
      <c r="P49" s="68">
        <v>0</v>
      </c>
      <c r="Q49" s="124" t="s">
        <v>98</v>
      </c>
      <c r="R49" s="127"/>
      <c r="S49" s="58" t="str">
        <f t="shared" si="13"/>
        <v>NO BID</v>
      </c>
      <c r="T49" s="31">
        <f t="shared" si="14"/>
        <v>0</v>
      </c>
      <c r="U49" s="32">
        <f t="shared" si="15"/>
        <v>5</v>
      </c>
      <c r="V49" s="32">
        <f t="shared" si="16"/>
        <v>95</v>
      </c>
    </row>
    <row r="50" spans="1:22" ht="315" x14ac:dyDescent="0.25">
      <c r="A50" s="6">
        <v>46</v>
      </c>
      <c r="B50" s="114" t="s">
        <v>189</v>
      </c>
      <c r="C50" s="115" t="s">
        <v>190</v>
      </c>
      <c r="D50" s="115" t="s">
        <v>187</v>
      </c>
      <c r="E50" s="115" t="s">
        <v>188</v>
      </c>
      <c r="F50" s="115" t="s">
        <v>33</v>
      </c>
      <c r="G50" s="115">
        <v>150</v>
      </c>
      <c r="H50" s="116" t="s">
        <v>34</v>
      </c>
      <c r="I50" s="117">
        <v>5</v>
      </c>
      <c r="J50" s="118">
        <v>95</v>
      </c>
      <c r="K50" s="114" t="s">
        <v>230</v>
      </c>
      <c r="L50" s="57"/>
      <c r="M50" s="121" t="s">
        <v>241</v>
      </c>
      <c r="N50" s="121"/>
      <c r="O50" s="54"/>
      <c r="P50" s="55">
        <v>0</v>
      </c>
      <c r="Q50" s="123" t="s">
        <v>98</v>
      </c>
      <c r="R50" s="126"/>
      <c r="S50" s="58" t="str">
        <f t="shared" si="13"/>
        <v>NO BID</v>
      </c>
      <c r="T50" s="31">
        <f t="shared" si="14"/>
        <v>0</v>
      </c>
      <c r="U50" s="32">
        <f t="shared" si="15"/>
        <v>5</v>
      </c>
      <c r="V50" s="32">
        <f t="shared" si="16"/>
        <v>95</v>
      </c>
    </row>
    <row r="51" spans="1:22" ht="47.25" x14ac:dyDescent="0.25">
      <c r="A51" s="6">
        <v>47</v>
      </c>
      <c r="B51" s="102" t="s">
        <v>191</v>
      </c>
      <c r="C51" s="103" t="s">
        <v>192</v>
      </c>
      <c r="D51" s="103" t="s">
        <v>193</v>
      </c>
      <c r="E51" s="103" t="s">
        <v>194</v>
      </c>
      <c r="F51" s="104" t="s">
        <v>9</v>
      </c>
      <c r="G51" s="104">
        <v>150</v>
      </c>
      <c r="H51" s="105" t="s">
        <v>235</v>
      </c>
      <c r="I51" s="106">
        <v>5</v>
      </c>
      <c r="J51" s="107">
        <v>95</v>
      </c>
      <c r="K51" s="102"/>
      <c r="L51" s="57"/>
      <c r="M51" s="3" t="s">
        <v>241</v>
      </c>
      <c r="P51" s="68">
        <v>0</v>
      </c>
      <c r="Q51" s="132"/>
      <c r="R51" s="131" t="s">
        <v>98</v>
      </c>
      <c r="S51" s="58" t="str">
        <f t="shared" si="13"/>
        <v>NO BID</v>
      </c>
      <c r="T51" s="31">
        <f t="shared" si="14"/>
        <v>0</v>
      </c>
      <c r="U51" s="32">
        <f t="shared" si="15"/>
        <v>5</v>
      </c>
      <c r="V51" s="32">
        <f t="shared" si="16"/>
        <v>95</v>
      </c>
    </row>
    <row r="52" spans="1:22" ht="47.25" x14ac:dyDescent="0.25">
      <c r="A52" s="6">
        <v>48</v>
      </c>
      <c r="B52" s="114" t="s">
        <v>191</v>
      </c>
      <c r="C52" s="115" t="s">
        <v>195</v>
      </c>
      <c r="D52" s="115" t="s">
        <v>193</v>
      </c>
      <c r="E52" s="115" t="s">
        <v>194</v>
      </c>
      <c r="F52" s="115" t="s">
        <v>9</v>
      </c>
      <c r="G52" s="115">
        <v>150</v>
      </c>
      <c r="H52" s="116" t="s">
        <v>196</v>
      </c>
      <c r="I52" s="117">
        <v>5</v>
      </c>
      <c r="J52" s="118">
        <v>95</v>
      </c>
      <c r="K52" s="114"/>
      <c r="L52" s="57"/>
      <c r="M52" s="121" t="s">
        <v>241</v>
      </c>
      <c r="N52" s="54"/>
      <c r="O52" s="55"/>
      <c r="P52" s="55">
        <v>0</v>
      </c>
      <c r="Q52" s="125"/>
      <c r="R52" s="126"/>
      <c r="S52" s="59" t="str">
        <f t="shared" si="13"/>
        <v>NO BID</v>
      </c>
      <c r="T52" s="31">
        <f t="shared" si="14"/>
        <v>0</v>
      </c>
      <c r="U52" s="32">
        <f t="shared" si="15"/>
        <v>5</v>
      </c>
      <c r="V52" s="32">
        <f t="shared" si="16"/>
        <v>95</v>
      </c>
    </row>
    <row r="53" spans="1:22" ht="110.25" x14ac:dyDescent="0.25">
      <c r="A53" s="6">
        <v>49</v>
      </c>
      <c r="B53" s="102" t="s">
        <v>197</v>
      </c>
      <c r="C53" s="103" t="s">
        <v>198</v>
      </c>
      <c r="D53" s="103" t="s">
        <v>199</v>
      </c>
      <c r="E53" s="103" t="s">
        <v>200</v>
      </c>
      <c r="F53" s="104" t="s">
        <v>33</v>
      </c>
      <c r="G53" s="104">
        <v>150</v>
      </c>
      <c r="H53" s="105" t="s">
        <v>34</v>
      </c>
      <c r="I53" s="106">
        <v>5</v>
      </c>
      <c r="J53" s="107">
        <v>95</v>
      </c>
      <c r="K53" s="102" t="s">
        <v>201</v>
      </c>
      <c r="L53" s="57"/>
      <c r="M53" s="3">
        <v>60</v>
      </c>
      <c r="N53" s="3" t="s">
        <v>242</v>
      </c>
      <c r="O53" s="4">
        <v>549</v>
      </c>
      <c r="P53" s="68">
        <v>5</v>
      </c>
      <c r="Q53" s="124" t="s">
        <v>98</v>
      </c>
      <c r="R53" s="127">
        <v>1249</v>
      </c>
      <c r="S53" s="58">
        <f t="shared" si="13"/>
        <v>60</v>
      </c>
      <c r="T53" s="31">
        <f t="shared" si="14"/>
        <v>13181</v>
      </c>
      <c r="U53" s="32">
        <f t="shared" si="15"/>
        <v>5</v>
      </c>
      <c r="V53" s="32">
        <f t="shared" si="16"/>
        <v>95</v>
      </c>
    </row>
    <row r="54" spans="1:22" ht="315" x14ac:dyDescent="0.25">
      <c r="A54" s="6">
        <v>50</v>
      </c>
      <c r="B54" s="114" t="s">
        <v>202</v>
      </c>
      <c r="C54" s="115" t="s">
        <v>203</v>
      </c>
      <c r="D54" s="115" t="s">
        <v>204</v>
      </c>
      <c r="E54" s="115" t="s">
        <v>200</v>
      </c>
      <c r="F54" s="115" t="s">
        <v>33</v>
      </c>
      <c r="G54" s="115">
        <v>150</v>
      </c>
      <c r="H54" s="116" t="s">
        <v>34</v>
      </c>
      <c r="I54" s="117">
        <v>5</v>
      </c>
      <c r="J54" s="118">
        <v>95</v>
      </c>
      <c r="K54" s="114" t="s">
        <v>175</v>
      </c>
      <c r="L54" s="57"/>
      <c r="M54" s="121">
        <v>60</v>
      </c>
      <c r="N54" s="54" t="s">
        <v>242</v>
      </c>
      <c r="O54" s="55">
        <v>549</v>
      </c>
      <c r="P54" s="55">
        <v>5</v>
      </c>
      <c r="Q54" s="123" t="s">
        <v>98</v>
      </c>
      <c r="R54" s="126">
        <v>1249</v>
      </c>
      <c r="S54" s="58">
        <f t="shared" si="13"/>
        <v>60</v>
      </c>
      <c r="T54" s="31">
        <f t="shared" si="14"/>
        <v>13181</v>
      </c>
      <c r="U54" s="32">
        <f t="shared" si="15"/>
        <v>5</v>
      </c>
      <c r="V54" s="32">
        <f t="shared" si="16"/>
        <v>95</v>
      </c>
    </row>
    <row r="55" spans="1:22" ht="63" x14ac:dyDescent="0.25">
      <c r="A55" s="6">
        <v>51</v>
      </c>
      <c r="B55" s="102" t="s">
        <v>205</v>
      </c>
      <c r="C55" s="103" t="s">
        <v>206</v>
      </c>
      <c r="D55" s="103" t="s">
        <v>207</v>
      </c>
      <c r="E55" s="103" t="s">
        <v>178</v>
      </c>
      <c r="F55" s="104" t="s">
        <v>9</v>
      </c>
      <c r="G55" s="104">
        <v>250</v>
      </c>
      <c r="H55" s="105" t="s">
        <v>10</v>
      </c>
      <c r="I55" s="106">
        <v>30</v>
      </c>
      <c r="J55" s="107">
        <v>70</v>
      </c>
      <c r="K55" s="102"/>
      <c r="L55" s="57"/>
      <c r="M55" s="3" t="s">
        <v>241</v>
      </c>
      <c r="P55" s="68">
        <v>0</v>
      </c>
      <c r="Q55" s="132"/>
      <c r="R55" s="127"/>
      <c r="S55" s="58" t="str">
        <f t="shared" si="13"/>
        <v>NO BID</v>
      </c>
      <c r="T55" s="31">
        <f t="shared" si="14"/>
        <v>0</v>
      </c>
      <c r="U55" s="32">
        <f t="shared" si="15"/>
        <v>30</v>
      </c>
      <c r="V55" s="32">
        <f t="shared" si="16"/>
        <v>70</v>
      </c>
    </row>
    <row r="56" spans="1:22" ht="189" x14ac:dyDescent="0.25">
      <c r="A56" s="6">
        <v>52</v>
      </c>
      <c r="B56" s="114" t="s">
        <v>208</v>
      </c>
      <c r="C56" s="115" t="s">
        <v>209</v>
      </c>
      <c r="D56" s="115" t="s">
        <v>210</v>
      </c>
      <c r="E56" s="115" t="s">
        <v>211</v>
      </c>
      <c r="F56" s="115" t="s">
        <v>9</v>
      </c>
      <c r="G56" s="115">
        <v>150</v>
      </c>
      <c r="H56" s="116" t="s">
        <v>34</v>
      </c>
      <c r="I56" s="117">
        <v>5</v>
      </c>
      <c r="J56" s="118">
        <v>95</v>
      </c>
      <c r="K56" s="114" t="s">
        <v>233</v>
      </c>
      <c r="L56" s="57"/>
      <c r="M56" s="121" t="s">
        <v>241</v>
      </c>
      <c r="N56" s="54"/>
      <c r="O56" s="55"/>
      <c r="P56" s="55">
        <v>0</v>
      </c>
      <c r="Q56" s="123" t="s">
        <v>98</v>
      </c>
      <c r="R56" s="126"/>
      <c r="S56" s="58" t="str">
        <f t="shared" si="13"/>
        <v>NO BID</v>
      </c>
      <c r="T56" s="31">
        <f t="shared" si="14"/>
        <v>0</v>
      </c>
      <c r="U56" s="32">
        <f t="shared" si="15"/>
        <v>5</v>
      </c>
      <c r="V56" s="32">
        <f t="shared" si="16"/>
        <v>95</v>
      </c>
    </row>
    <row r="57" spans="1:22" ht="220.5" x14ac:dyDescent="0.25">
      <c r="A57" s="6">
        <v>53</v>
      </c>
      <c r="B57" s="102" t="s">
        <v>212</v>
      </c>
      <c r="C57" s="103" t="s">
        <v>213</v>
      </c>
      <c r="D57" s="103" t="s">
        <v>214</v>
      </c>
      <c r="E57" s="103" t="s">
        <v>215</v>
      </c>
      <c r="F57" s="104" t="s">
        <v>9</v>
      </c>
      <c r="G57" s="104">
        <v>150</v>
      </c>
      <c r="H57" s="105" t="s">
        <v>34</v>
      </c>
      <c r="I57" s="106">
        <v>5</v>
      </c>
      <c r="J57" s="107">
        <v>95</v>
      </c>
      <c r="K57" s="102" t="s">
        <v>216</v>
      </c>
      <c r="L57" s="57"/>
      <c r="M57" s="3" t="s">
        <v>241</v>
      </c>
      <c r="P57" s="68">
        <v>0</v>
      </c>
      <c r="Q57" s="124" t="s">
        <v>98</v>
      </c>
      <c r="R57" s="127"/>
      <c r="S57" s="58" t="str">
        <f t="shared" si="13"/>
        <v>NO BID</v>
      </c>
      <c r="T57" s="31">
        <f t="shared" si="14"/>
        <v>0</v>
      </c>
      <c r="U57" s="32">
        <f t="shared" si="15"/>
        <v>5</v>
      </c>
      <c r="V57" s="32">
        <f t="shared" si="16"/>
        <v>95</v>
      </c>
    </row>
    <row r="58" spans="1:22" ht="47.25" x14ac:dyDescent="0.25">
      <c r="A58" s="6">
        <v>54</v>
      </c>
      <c r="B58" s="114" t="s">
        <v>217</v>
      </c>
      <c r="C58" s="115" t="s">
        <v>213</v>
      </c>
      <c r="D58" s="115" t="s">
        <v>214</v>
      </c>
      <c r="E58" s="115" t="s">
        <v>215</v>
      </c>
      <c r="F58" s="115" t="s">
        <v>9</v>
      </c>
      <c r="G58" s="115">
        <v>150</v>
      </c>
      <c r="H58" s="116" t="s">
        <v>34</v>
      </c>
      <c r="I58" s="117">
        <v>5</v>
      </c>
      <c r="J58" s="118">
        <v>95</v>
      </c>
      <c r="K58" s="114"/>
      <c r="L58" s="57"/>
      <c r="M58" s="121">
        <v>150</v>
      </c>
      <c r="N58" s="54" t="s">
        <v>242</v>
      </c>
      <c r="O58" s="55">
        <v>1695</v>
      </c>
      <c r="P58" s="55">
        <v>2900</v>
      </c>
      <c r="Q58" s="123" t="s">
        <v>98</v>
      </c>
      <c r="R58" s="126">
        <v>2800</v>
      </c>
      <c r="S58" s="58">
        <f t="shared" si="13"/>
        <v>150</v>
      </c>
      <c r="T58" s="31">
        <f t="shared" si="14"/>
        <v>43580</v>
      </c>
      <c r="U58" s="32">
        <f t="shared" si="15"/>
        <v>5</v>
      </c>
      <c r="V58" s="32">
        <f t="shared" si="16"/>
        <v>95</v>
      </c>
    </row>
    <row r="59" spans="1:22" ht="220.5" x14ac:dyDescent="0.25">
      <c r="A59" s="6">
        <v>55</v>
      </c>
      <c r="B59" s="102" t="s">
        <v>212</v>
      </c>
      <c r="C59" s="103" t="s">
        <v>213</v>
      </c>
      <c r="D59" s="103" t="s">
        <v>214</v>
      </c>
      <c r="E59" s="103" t="s">
        <v>215</v>
      </c>
      <c r="F59" s="104" t="s">
        <v>9</v>
      </c>
      <c r="G59" s="104">
        <v>150</v>
      </c>
      <c r="H59" s="105" t="s">
        <v>160</v>
      </c>
      <c r="I59" s="106">
        <v>5</v>
      </c>
      <c r="J59" s="107">
        <v>95</v>
      </c>
      <c r="K59" s="102" t="s">
        <v>216</v>
      </c>
      <c r="L59" s="57"/>
      <c r="M59" s="3">
        <v>150</v>
      </c>
      <c r="N59" s="3" t="s">
        <v>242</v>
      </c>
      <c r="O59" s="4">
        <v>2800</v>
      </c>
      <c r="P59" s="68">
        <v>3500</v>
      </c>
      <c r="Q59" s="132">
        <v>1695</v>
      </c>
      <c r="R59" s="131" t="s">
        <v>98</v>
      </c>
      <c r="S59" s="58">
        <f t="shared" si="13"/>
        <v>150</v>
      </c>
      <c r="T59" s="31">
        <f t="shared" si="14"/>
        <v>70700</v>
      </c>
      <c r="U59" s="32">
        <f t="shared" si="15"/>
        <v>5</v>
      </c>
      <c r="V59" s="32">
        <f t="shared" si="16"/>
        <v>95</v>
      </c>
    </row>
    <row r="60" spans="1:22" ht="47.25" x14ac:dyDescent="0.25">
      <c r="A60" s="6">
        <v>56</v>
      </c>
      <c r="B60" s="114" t="s">
        <v>217</v>
      </c>
      <c r="C60" s="115" t="s">
        <v>213</v>
      </c>
      <c r="D60" s="115" t="s">
        <v>214</v>
      </c>
      <c r="E60" s="115" t="s">
        <v>215</v>
      </c>
      <c r="F60" s="115" t="s">
        <v>9</v>
      </c>
      <c r="G60" s="115">
        <v>150</v>
      </c>
      <c r="H60" s="116" t="s">
        <v>160</v>
      </c>
      <c r="I60" s="117">
        <v>5</v>
      </c>
      <c r="J60" s="118">
        <v>95</v>
      </c>
      <c r="K60" s="114"/>
      <c r="L60" s="57"/>
      <c r="M60" s="121" t="s">
        <v>241</v>
      </c>
      <c r="N60" s="54"/>
      <c r="O60" s="55"/>
      <c r="P60" s="55">
        <v>0</v>
      </c>
      <c r="Q60" s="125"/>
      <c r="R60" s="129" t="s">
        <v>98</v>
      </c>
      <c r="S60" s="58" t="str">
        <f t="shared" si="13"/>
        <v>NO BID</v>
      </c>
      <c r="T60" s="31">
        <f t="shared" si="14"/>
        <v>0</v>
      </c>
      <c r="U60" s="32">
        <f t="shared" si="15"/>
        <v>5</v>
      </c>
      <c r="V60" s="32">
        <f t="shared" si="16"/>
        <v>95</v>
      </c>
    </row>
    <row r="61" spans="1:22" ht="126" x14ac:dyDescent="0.25">
      <c r="A61" s="6">
        <v>57</v>
      </c>
      <c r="B61" s="102" t="s">
        <v>218</v>
      </c>
      <c r="C61" s="103" t="s">
        <v>219</v>
      </c>
      <c r="D61" s="103" t="s">
        <v>220</v>
      </c>
      <c r="E61" s="103" t="s">
        <v>221</v>
      </c>
      <c r="F61" s="104" t="s">
        <v>33</v>
      </c>
      <c r="G61" s="104">
        <v>150</v>
      </c>
      <c r="H61" s="105" t="s">
        <v>10</v>
      </c>
      <c r="I61" s="106">
        <v>5</v>
      </c>
      <c r="J61" s="107">
        <v>95</v>
      </c>
      <c r="K61" s="102"/>
      <c r="L61" s="57"/>
      <c r="M61" s="3" t="s">
        <v>241</v>
      </c>
      <c r="P61" s="68">
        <v>0</v>
      </c>
      <c r="Q61" s="132"/>
      <c r="R61" s="127"/>
      <c r="S61" s="58" t="str">
        <f t="shared" ref="S61:S63" si="17">IF(ISBLANK(M61),G61,M61)</f>
        <v>NO BID</v>
      </c>
      <c r="T61" s="31">
        <f t="shared" ref="T61:T63" si="18">24*O61+P61</f>
        <v>0</v>
      </c>
      <c r="U61" s="32">
        <f t="shared" ref="U61:U63" si="19">I61</f>
        <v>5</v>
      </c>
      <c r="V61" s="32">
        <f t="shared" ref="V61:V63" si="20">J61</f>
        <v>95</v>
      </c>
    </row>
    <row r="62" spans="1:22" ht="110.25" x14ac:dyDescent="0.25">
      <c r="A62" s="6">
        <v>58</v>
      </c>
      <c r="B62" s="114" t="s">
        <v>222</v>
      </c>
      <c r="C62" s="115" t="s">
        <v>223</v>
      </c>
      <c r="D62" s="115" t="s">
        <v>224</v>
      </c>
      <c r="E62" s="115" t="s">
        <v>225</v>
      </c>
      <c r="F62" s="115" t="s">
        <v>33</v>
      </c>
      <c r="G62" s="115">
        <v>280</v>
      </c>
      <c r="H62" s="116" t="s">
        <v>34</v>
      </c>
      <c r="I62" s="117">
        <v>30</v>
      </c>
      <c r="J62" s="118">
        <v>70</v>
      </c>
      <c r="K62" s="114" t="s">
        <v>146</v>
      </c>
      <c r="L62" s="57"/>
      <c r="M62" s="121" t="s">
        <v>241</v>
      </c>
      <c r="N62" s="54"/>
      <c r="O62" s="55"/>
      <c r="P62" s="55">
        <v>0</v>
      </c>
      <c r="Q62" s="123" t="s">
        <v>98</v>
      </c>
      <c r="R62" s="126"/>
      <c r="S62" s="58" t="str">
        <f t="shared" si="17"/>
        <v>NO BID</v>
      </c>
      <c r="T62" s="31">
        <f t="shared" si="18"/>
        <v>0</v>
      </c>
      <c r="U62" s="32">
        <f t="shared" si="19"/>
        <v>30</v>
      </c>
      <c r="V62" s="32">
        <f t="shared" si="20"/>
        <v>70</v>
      </c>
    </row>
    <row r="63" spans="1:22" ht="315" x14ac:dyDescent="0.25">
      <c r="A63" s="6">
        <v>59</v>
      </c>
      <c r="B63" s="102" t="s">
        <v>226</v>
      </c>
      <c r="C63" s="103" t="s">
        <v>227</v>
      </c>
      <c r="D63" s="103" t="s">
        <v>228</v>
      </c>
      <c r="E63" s="103" t="s">
        <v>225</v>
      </c>
      <c r="F63" s="104" t="s">
        <v>33</v>
      </c>
      <c r="G63" s="104">
        <v>280</v>
      </c>
      <c r="H63" s="105" t="s">
        <v>34</v>
      </c>
      <c r="I63" s="106">
        <v>30</v>
      </c>
      <c r="J63" s="107">
        <v>70</v>
      </c>
      <c r="K63" s="102" t="s">
        <v>229</v>
      </c>
      <c r="L63" s="57"/>
      <c r="M63" s="3" t="s">
        <v>241</v>
      </c>
      <c r="P63" s="68">
        <v>0</v>
      </c>
      <c r="Q63" s="124" t="s">
        <v>98</v>
      </c>
      <c r="R63" s="127"/>
      <c r="S63" s="59" t="str">
        <f t="shared" si="17"/>
        <v>NO BID</v>
      </c>
      <c r="T63" s="31">
        <f t="shared" si="18"/>
        <v>0</v>
      </c>
      <c r="U63" s="32">
        <f t="shared" si="19"/>
        <v>30</v>
      </c>
      <c r="V63" s="32">
        <f t="shared" si="20"/>
        <v>70</v>
      </c>
    </row>
    <row r="64" spans="1:22"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xr:uid="{00000000-0002-0000-0000-000000000000}">
      <formula1>"YES, NO"</formula1>
    </dataValidation>
    <dataValidation type="decimal" showInputMessage="1" showErrorMessage="1" sqref="P6:P6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B490B8-0FCB-4E87-9E80-52C47D5459E4}">
  <ds:schemaRefs>
    <ds:schemaRef ds:uri="http://schemas.microsoft.com/sharepoint/v3/contenttype/forms"/>
  </ds:schemaRefs>
</ds:datastoreItem>
</file>

<file path=customXml/itemProps3.xml><?xml version="1.0" encoding="utf-8"?>
<ds:datastoreItem xmlns:ds="http://schemas.openxmlformats.org/officeDocument/2006/customXml" ds:itemID="{55DFC6AD-BE20-4EDF-91E9-E0BADE9BD345}">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7d544bdc-a7fa-4516-973e-3ad2926cbdd1"/>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2019-09-27T18:48:44Z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