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9 RFQ - Bids\N20-RFQ-021 DUE 12.5.19\"/>
    </mc:Choice>
  </mc:AlternateContent>
  <xr:revisionPtr revIDLastSave="0" documentId="8_{08BCF9E7-B2A9-4AF6-AFB3-4465B55C49D2}" xr6:coauthVersionLast="45" xr6:coauthVersionMax="45" xr10:uidLastSave="{00000000-0000-0000-0000-000000000000}"/>
  <bookViews>
    <workbookView xWindow="-28920" yWindow="-6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<sst xmlns="http://schemas.openxmlformats.org/spreadsheetml/2006/main" count="151" uniqueCount="88">
  <si>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</si>
  <si>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</si>
  <si>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</si>
  <si>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</si>
  <si>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</si>
  <si>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</si>
  <si>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</si>
  <si>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</si>
  <si>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</si>
  <si>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</si>
  <si>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</si>
  <si>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</si>
  <si>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</si>
  <si>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</si>
  <si>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</si>
  <si>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</si>
  <si>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</si>
  <si>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</si>
  <si>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</si>
  <si>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</si>
  <si>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</si>
  <si>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</si>
  <si>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</si>
  <si>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</si>
  <si>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</si>
  <si>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</si>
  <si>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</si>
  <si>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</si>
  <si>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</si>
  <si>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</si>
  <si>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</si>
  <si>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DOLC3216</t>
  </si>
  <si>
    <t>Install per attached site map</t>
  </si>
  <si>
    <t xml:space="preserve">DOLC1823 </t>
  </si>
  <si>
    <t xml:space="preserve">DOLC2727 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</si>
  <si>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</si>
  <si>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 xml:space="preserve">DOLC3248 </t>
  </si>
  <si>
    <t xml:space="preserve">DOLC3249 </t>
  </si>
  <si>
    <t>DOLC2403</t>
  </si>
  <si>
    <t>Owner/Site Contact: Betty Hart BHart@vfs.dol.wa.gov 509-476-3362</t>
  </si>
  <si>
    <t xml:space="preserve">DOLC0620 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</si>
  <si>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</si>
  <si>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</si>
  <si>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DOLC3250 </t>
  </si>
  <si>
    <t>Office site contact: Cindy Lown 509-927-4177, CLown@vfs.dol.wa.gov
Building Ownership: Jeff Avery, Manager, 509-370-5400 Cell, 509-624-3777 Work</t>
  </si>
  <si>
    <t xml:space="preserve">DOLC3422 </t>
  </si>
  <si>
    <t xml:space="preserve">DOLC1403 </t>
  </si>
  <si>
    <t>DOLC2720</t>
  </si>
  <si>
    <t>DOLC2204</t>
  </si>
  <si>
    <t>Install per attached site map and LCON at the end of the new counter</t>
  </si>
  <si>
    <t>DOLD2704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</si>
  <si>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</si>
  <si>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</si>
  <si>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</si>
  <si>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</si>
  <si>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</si>
  <si>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</si>
  <si>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</si>
  <si>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</si>
  <si>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</si>
  <si>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</si>
  <si>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</si>
  <si>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</si>
  <si>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</si>
  <si>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</si>
  <si>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</si>
  <si>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</si>
  <si>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</si>
  <si>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</si>
  <si>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</si>
  <si>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</si>
  <si>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</si>
  <si>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</si>
  <si>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</si>
  <si>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</si>
  <si>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</si>
  <si>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EMDBLDG20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</si>
  <si>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</si>
  <si>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</si>
  <si>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</si>
  <si>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</si>
  <si>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</si>
  <si>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</si>
  <si>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</si>
  <si>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</si>
  <si>
    <t>No Bid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</si>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</sst>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4" borderId="33" xfId="44" applyFill="1" applyBorder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43" borderId="42" xfId="47" applyFill="1" applyBorder="1">
      <alignment horizontal="left" vertical="top" wrapText="1"/>
    </xf>
    <xf numFmtId="7" fontId="2" fillId="43" borderId="33" xfId="1" applyNumberFormat="1" applyFont="1" applyFill="1" applyBorder="1" applyAlignment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zoomScale="75" zoomScaleNormal="75" workbookViewId="0">
      <selection activeCell="K21" sqref="K2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35" t="s">
        <v>84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84"/>
      <c r="R2" s="88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75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10.25" x14ac:dyDescent="0.25">
      <c r="A6" s="6">
        <v>2</v>
      </c>
      <c r="B6" s="33" t="s">
        <v>31</v>
      </c>
      <c r="C6" s="49" t="s">
        <v>61</v>
      </c>
      <c r="D6" s="49" t="s">
        <v>63</v>
      </c>
      <c r="E6" s="34" t="s">
        <v>32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106" t="s">
        <v>85</v>
      </c>
      <c r="N6" s="107"/>
      <c r="O6" s="107"/>
      <c r="P6" s="108">
        <v>0</v>
      </c>
      <c r="Q6" s="105"/>
      <c r="R6" s="104"/>
      <c r="S6" s="58" t="str">
        <f t="shared" si="0"/>
        <v>No Bid</v>
      </c>
      <c r="T6" s="31">
        <f t="shared" ref="T6:T20" si="2">24*O6+P6</f>
        <v>0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25">
      <c r="A7" s="6">
        <v>3</v>
      </c>
      <c r="B7" s="40" t="s">
        <v>33</v>
      </c>
      <c r="C7" s="109" t="s">
        <v>62</v>
      </c>
      <c r="D7" s="109" t="s">
        <v>64</v>
      </c>
      <c r="E7" s="41" t="s">
        <v>32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/>
      <c r="L7" s="10"/>
      <c r="M7" s="68">
        <v>30</v>
      </c>
      <c r="N7" s="69" t="s">
        <v>87</v>
      </c>
      <c r="O7" s="70">
        <v>329</v>
      </c>
      <c r="P7" s="70">
        <v>15</v>
      </c>
      <c r="Q7" s="76">
        <v>599</v>
      </c>
      <c r="R7" s="77"/>
      <c r="S7" s="59">
        <f t="shared" si="0"/>
        <v>30</v>
      </c>
      <c r="T7" s="31">
        <f t="shared" si="2"/>
        <v>7911</v>
      </c>
      <c r="U7" s="32">
        <f t="shared" si="3"/>
        <v>5</v>
      </c>
      <c r="V7" s="32">
        <f t="shared" si="4"/>
        <v>95</v>
      </c>
    </row>
    <row r="8" spans="1:22" ht="173.25" x14ac:dyDescent="0.25">
      <c r="A8" s="6">
        <v>4</v>
      </c>
      <c r="B8" s="48" t="s">
        <v>34</v>
      </c>
      <c r="C8" s="49" t="s">
        <v>65</v>
      </c>
      <c r="D8" s="49" t="s">
        <v>35</v>
      </c>
      <c r="E8" s="49" t="s">
        <v>32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56" t="s">
        <v>86</v>
      </c>
      <c r="N8" s="54"/>
      <c r="O8" s="55"/>
      <c r="P8" s="108">
        <v>0</v>
      </c>
      <c r="Q8" s="61"/>
      <c r="R8" s="78"/>
      <c r="S8" s="58" t="str">
        <f t="shared" si="0"/>
        <v>No bid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32.75" customHeight="1" x14ac:dyDescent="0.25">
      <c r="A9" s="6">
        <v>5</v>
      </c>
      <c r="B9" s="89" t="s">
        <v>36</v>
      </c>
      <c r="C9" s="99" t="s">
        <v>54</v>
      </c>
      <c r="D9" s="99" t="s">
        <v>55</v>
      </c>
      <c r="E9" s="90" t="s">
        <v>32</v>
      </c>
      <c r="F9" s="90" t="s">
        <v>9</v>
      </c>
      <c r="G9" s="90">
        <v>150</v>
      </c>
      <c r="H9" s="91" t="s">
        <v>10</v>
      </c>
      <c r="I9" s="92">
        <v>5</v>
      </c>
      <c r="J9" s="93">
        <v>95</v>
      </c>
      <c r="K9" s="94"/>
      <c r="L9" s="10"/>
      <c r="M9" s="95" t="s">
        <v>86</v>
      </c>
      <c r="N9" s="96"/>
      <c r="O9" s="97"/>
      <c r="P9" s="70">
        <v>0</v>
      </c>
      <c r="Q9" s="60"/>
      <c r="R9" s="79"/>
      <c r="S9" s="58" t="str">
        <f t="shared" si="0"/>
        <v>No bid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129.75" customHeight="1" x14ac:dyDescent="0.25">
      <c r="A10" s="6">
        <v>6</v>
      </c>
      <c r="B10" s="48" t="s">
        <v>37</v>
      </c>
      <c r="C10" s="49" t="s">
        <v>56</v>
      </c>
      <c r="D10" s="49" t="s">
        <v>57</v>
      </c>
      <c r="E10" s="49" t="s">
        <v>32</v>
      </c>
      <c r="F10" s="49" t="s">
        <v>9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56">
        <v>30</v>
      </c>
      <c r="N10" s="54" t="s">
        <v>87</v>
      </c>
      <c r="O10" s="55">
        <v>249</v>
      </c>
      <c r="P10" s="108">
        <v>13</v>
      </c>
      <c r="Q10" s="80">
        <v>599</v>
      </c>
      <c r="R10" s="78"/>
      <c r="S10" s="58">
        <f t="shared" si="0"/>
        <v>30</v>
      </c>
      <c r="T10" s="31">
        <f t="shared" si="2"/>
        <v>5989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89" t="s">
        <v>38</v>
      </c>
      <c r="C11" s="99" t="s">
        <v>66</v>
      </c>
      <c r="D11" s="99" t="s">
        <v>39</v>
      </c>
      <c r="E11" s="90" t="s">
        <v>32</v>
      </c>
      <c r="F11" s="90" t="s">
        <v>9</v>
      </c>
      <c r="G11" s="90">
        <v>150</v>
      </c>
      <c r="H11" s="91" t="s">
        <v>10</v>
      </c>
      <c r="I11" s="92">
        <v>5</v>
      </c>
      <c r="J11" s="93">
        <v>95</v>
      </c>
      <c r="K11" s="94"/>
      <c r="L11" s="10"/>
      <c r="M11" s="95" t="s">
        <v>86</v>
      </c>
      <c r="N11" s="96"/>
      <c r="O11" s="97"/>
      <c r="P11" s="70">
        <v>0</v>
      </c>
      <c r="Q11" s="81"/>
      <c r="R11" s="79"/>
      <c r="S11" s="58" t="str">
        <f t="shared" si="0"/>
        <v>No bid</v>
      </c>
      <c r="T11" s="31">
        <f t="shared" si="2"/>
        <v>0</v>
      </c>
      <c r="U11" s="32">
        <f t="shared" si="3"/>
        <v>5</v>
      </c>
      <c r="V11" s="32">
        <f t="shared" si="4"/>
        <v>95</v>
      </c>
    </row>
    <row r="12" spans="1:22" ht="110.25" x14ac:dyDescent="0.25">
      <c r="A12" s="6">
        <v>8</v>
      </c>
      <c r="B12" s="33" t="s">
        <v>40</v>
      </c>
      <c r="C12" s="49" t="s">
        <v>67</v>
      </c>
      <c r="D12" s="49" t="s">
        <v>68</v>
      </c>
      <c r="E12" s="34" t="s">
        <v>32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6" t="s">
        <v>85</v>
      </c>
      <c r="N12" s="54"/>
      <c r="O12" s="55"/>
      <c r="P12" s="108">
        <v>0</v>
      </c>
      <c r="Q12" s="61"/>
      <c r="R12" s="78"/>
      <c r="S12" s="58" t="str">
        <f t="shared" si="0"/>
        <v>No Bid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126" x14ac:dyDescent="0.25">
      <c r="A13" s="6">
        <v>9</v>
      </c>
      <c r="B13" s="89" t="s">
        <v>41</v>
      </c>
      <c r="C13" s="99" t="s">
        <v>69</v>
      </c>
      <c r="D13" s="99" t="s">
        <v>42</v>
      </c>
      <c r="E13" s="90" t="s">
        <v>32</v>
      </c>
      <c r="F13" s="90" t="s">
        <v>9</v>
      </c>
      <c r="G13" s="90">
        <v>150</v>
      </c>
      <c r="H13" s="91" t="s">
        <v>10</v>
      </c>
      <c r="I13" s="92">
        <v>5</v>
      </c>
      <c r="J13" s="93">
        <v>95</v>
      </c>
      <c r="K13" s="94"/>
      <c r="L13" s="10"/>
      <c r="M13" s="95" t="s">
        <v>85</v>
      </c>
      <c r="N13" s="96"/>
      <c r="O13" s="97"/>
      <c r="P13" s="70">
        <v>0</v>
      </c>
      <c r="Q13" s="60"/>
      <c r="R13" s="79"/>
      <c r="S13" s="58" t="str">
        <f t="shared" si="0"/>
        <v>No Bid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94.5" x14ac:dyDescent="0.25">
      <c r="A14" s="6">
        <v>10</v>
      </c>
      <c r="B14" s="33" t="s">
        <v>43</v>
      </c>
      <c r="C14" s="49" t="s">
        <v>73</v>
      </c>
      <c r="D14" s="49" t="s">
        <v>44</v>
      </c>
      <c r="E14" s="34" t="s">
        <v>32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6">
        <v>30</v>
      </c>
      <c r="N14" s="54" t="s">
        <v>87</v>
      </c>
      <c r="O14" s="55">
        <v>329</v>
      </c>
      <c r="P14" s="108">
        <v>12</v>
      </c>
      <c r="Q14" s="61">
        <v>599</v>
      </c>
      <c r="R14" s="78"/>
      <c r="S14" s="58">
        <f t="shared" si="0"/>
        <v>30</v>
      </c>
      <c r="T14" s="31">
        <f t="shared" si="2"/>
        <v>7908</v>
      </c>
      <c r="U14" s="32">
        <f t="shared" si="3"/>
        <v>5</v>
      </c>
      <c r="V14" s="32">
        <f t="shared" si="4"/>
        <v>95</v>
      </c>
    </row>
    <row r="15" spans="1:22" ht="78.75" x14ac:dyDescent="0.25">
      <c r="A15" s="6">
        <v>11</v>
      </c>
      <c r="B15" s="98" t="s">
        <v>45</v>
      </c>
      <c r="C15" s="99" t="s">
        <v>72</v>
      </c>
      <c r="D15" s="99" t="s">
        <v>58</v>
      </c>
      <c r="E15" s="99" t="s">
        <v>32</v>
      </c>
      <c r="F15" s="99" t="s">
        <v>9</v>
      </c>
      <c r="G15" s="99">
        <v>150</v>
      </c>
      <c r="H15" s="100" t="s">
        <v>10</v>
      </c>
      <c r="I15" s="101">
        <v>5</v>
      </c>
      <c r="J15" s="102">
        <v>95</v>
      </c>
      <c r="K15" s="94"/>
      <c r="L15" s="10"/>
      <c r="M15" s="95" t="s">
        <v>86</v>
      </c>
      <c r="N15" s="96"/>
      <c r="O15" s="97"/>
      <c r="P15" s="70">
        <v>0</v>
      </c>
      <c r="Q15" s="81"/>
      <c r="R15" s="82"/>
      <c r="S15" s="58" t="str">
        <f t="shared" si="0"/>
        <v>No bid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94.5" x14ac:dyDescent="0.25">
      <c r="A16" s="6">
        <v>12</v>
      </c>
      <c r="B16" s="33" t="s">
        <v>46</v>
      </c>
      <c r="C16" s="49" t="s">
        <v>71</v>
      </c>
      <c r="D16" s="49" t="s">
        <v>59</v>
      </c>
      <c r="E16" s="34" t="s">
        <v>32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6" t="s">
        <v>85</v>
      </c>
      <c r="N16" s="54"/>
      <c r="O16" s="55"/>
      <c r="P16" s="108">
        <v>0</v>
      </c>
      <c r="Q16" s="61"/>
      <c r="R16" s="78"/>
      <c r="S16" s="58" t="str">
        <f t="shared" si="0"/>
        <v>No Bid</v>
      </c>
      <c r="T16" s="31">
        <f t="shared" si="2"/>
        <v>0</v>
      </c>
      <c r="U16" s="32">
        <f t="shared" si="3"/>
        <v>5</v>
      </c>
      <c r="V16" s="32">
        <f t="shared" si="4"/>
        <v>95</v>
      </c>
    </row>
    <row r="17" spans="1:22" ht="78.75" x14ac:dyDescent="0.25">
      <c r="A17" s="6">
        <v>13</v>
      </c>
      <c r="B17" s="110" t="s">
        <v>47</v>
      </c>
      <c r="C17" s="111" t="s">
        <v>70</v>
      </c>
      <c r="D17" s="111" t="s">
        <v>60</v>
      </c>
      <c r="E17" s="112" t="s">
        <v>32</v>
      </c>
      <c r="F17" s="112" t="s">
        <v>9</v>
      </c>
      <c r="G17" s="112">
        <v>150</v>
      </c>
      <c r="H17" s="113" t="s">
        <v>10</v>
      </c>
      <c r="I17" s="114">
        <v>5</v>
      </c>
      <c r="J17" s="115">
        <v>95</v>
      </c>
      <c r="K17" s="116"/>
      <c r="L17" s="10"/>
      <c r="M17" s="68" t="s">
        <v>85</v>
      </c>
      <c r="N17" s="69"/>
      <c r="O17" s="70"/>
      <c r="P17" s="117">
        <v>0</v>
      </c>
      <c r="Q17" s="118"/>
      <c r="R17" s="77"/>
      <c r="S17" s="58" t="str">
        <f t="shared" si="0"/>
        <v>No Bid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78.75" x14ac:dyDescent="0.25">
      <c r="A18" s="6">
        <v>15</v>
      </c>
      <c r="B18" s="33" t="s">
        <v>48</v>
      </c>
      <c r="C18" s="34" t="s">
        <v>74</v>
      </c>
      <c r="D18" s="34" t="s">
        <v>75</v>
      </c>
      <c r="E18" s="34" t="s">
        <v>49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6" t="s">
        <v>85</v>
      </c>
      <c r="N18" s="54"/>
      <c r="O18" s="55"/>
      <c r="P18" s="129">
        <v>0</v>
      </c>
      <c r="Q18" s="130"/>
      <c r="R18" s="131"/>
      <c r="S18" s="58" t="str">
        <f t="shared" si="0"/>
        <v>No Bid</v>
      </c>
      <c r="T18" s="31">
        <f t="shared" si="2"/>
        <v>0</v>
      </c>
      <c r="U18" s="32">
        <f t="shared" si="3"/>
        <v>5</v>
      </c>
      <c r="V18" s="32">
        <f t="shared" si="4"/>
        <v>95</v>
      </c>
    </row>
    <row r="19" spans="1:22" ht="47.25" x14ac:dyDescent="0.25">
      <c r="A19" s="6">
        <v>16</v>
      </c>
      <c r="B19" s="110" t="s">
        <v>50</v>
      </c>
      <c r="C19" s="112" t="s">
        <v>51</v>
      </c>
      <c r="D19" s="112" t="s">
        <v>52</v>
      </c>
      <c r="E19" s="112" t="s">
        <v>53</v>
      </c>
      <c r="F19" s="112" t="s">
        <v>9</v>
      </c>
      <c r="G19" s="112">
        <v>150</v>
      </c>
      <c r="H19" s="113" t="s">
        <v>10</v>
      </c>
      <c r="I19" s="114">
        <v>5</v>
      </c>
      <c r="J19" s="115">
        <v>95</v>
      </c>
      <c r="K19" s="116" t="s">
        <v>83</v>
      </c>
      <c r="L19" s="10"/>
      <c r="M19" s="68" t="s">
        <v>85</v>
      </c>
      <c r="N19" s="69"/>
      <c r="O19" s="70"/>
      <c r="P19" s="70">
        <v>0</v>
      </c>
      <c r="Q19" s="120"/>
      <c r="R19" s="125"/>
      <c r="S19" s="58" t="str">
        <f t="shared" si="0"/>
        <v>No Bid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61.5" customHeight="1" x14ac:dyDescent="0.25">
      <c r="A20" s="6">
        <v>17</v>
      </c>
      <c r="B20" s="33" t="s">
        <v>76</v>
      </c>
      <c r="C20" s="34" t="s">
        <v>77</v>
      </c>
      <c r="D20" s="34" t="s">
        <v>78</v>
      </c>
      <c r="E20" s="34" t="s">
        <v>53</v>
      </c>
      <c r="F20" s="34" t="s">
        <v>9</v>
      </c>
      <c r="G20" s="34">
        <v>150</v>
      </c>
      <c r="H20" s="35" t="s">
        <v>79</v>
      </c>
      <c r="I20" s="39">
        <v>5</v>
      </c>
      <c r="J20" s="36">
        <v>95</v>
      </c>
      <c r="K20" s="37" t="s">
        <v>81</v>
      </c>
      <c r="L20" s="10"/>
      <c r="M20" s="56">
        <v>120</v>
      </c>
      <c r="N20" s="54" t="s">
        <v>87</v>
      </c>
      <c r="O20" s="55">
        <v>1295</v>
      </c>
      <c r="P20" s="129">
        <v>4595</v>
      </c>
      <c r="Q20" s="83">
        <v>1295</v>
      </c>
      <c r="R20" s="132" t="s">
        <v>80</v>
      </c>
      <c r="S20" s="58">
        <f t="shared" si="0"/>
        <v>120</v>
      </c>
      <c r="T20" s="31">
        <f t="shared" si="2"/>
        <v>35675</v>
      </c>
      <c r="U20" s="32">
        <f t="shared" si="3"/>
        <v>5</v>
      </c>
      <c r="V20" s="32">
        <f t="shared" si="4"/>
        <v>95</v>
      </c>
    </row>
    <row r="21" spans="1:22" ht="50.25" customHeight="1" x14ac:dyDescent="0.25">
      <c r="A21" s="6">
        <v>18</v>
      </c>
      <c r="B21" s="110" t="s">
        <v>76</v>
      </c>
      <c r="C21" s="112" t="s">
        <v>77</v>
      </c>
      <c r="D21" s="112" t="s">
        <v>78</v>
      </c>
      <c r="E21" s="112" t="s">
        <v>53</v>
      </c>
      <c r="F21" s="112" t="s">
        <v>9</v>
      </c>
      <c r="G21" s="112">
        <v>150</v>
      </c>
      <c r="H21" s="113" t="s">
        <v>79</v>
      </c>
      <c r="I21" s="114">
        <v>5</v>
      </c>
      <c r="J21" s="115">
        <v>95</v>
      </c>
      <c r="K21" s="116" t="s">
        <v>82</v>
      </c>
      <c r="L21" s="10"/>
      <c r="M21" s="68" t="s">
        <v>85</v>
      </c>
      <c r="N21" s="69"/>
      <c r="O21" s="70"/>
      <c r="P21" s="70">
        <v>0</v>
      </c>
      <c r="Q21" s="118"/>
      <c r="R21" s="126" t="s">
        <v>80</v>
      </c>
      <c r="S21" s="58" t="str">
        <f t="shared" ref="S21:S29" si="5">IF(ISBLANK(M21),G21,M21)</f>
        <v>No Bid</v>
      </c>
      <c r="T21" s="31">
        <f t="shared" ref="T21:T29" si="6">24*O21+P21</f>
        <v>0</v>
      </c>
      <c r="U21" s="32">
        <f t="shared" ref="U21:U29" si="7">I21</f>
        <v>5</v>
      </c>
      <c r="V21" s="32">
        <f t="shared" ref="V21:V29" si="8">J21</f>
        <v>95</v>
      </c>
    </row>
    <row r="22" spans="1:22" ht="40.15" customHeight="1" x14ac:dyDescent="0.25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6"/>
      <c r="N22" s="54"/>
      <c r="O22" s="55"/>
      <c r="P22" s="129">
        <v>0</v>
      </c>
      <c r="Q22" s="61"/>
      <c r="R22" s="133"/>
      <c r="S22" s="59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15" customHeight="1" x14ac:dyDescent="0.25">
      <c r="A23" s="6">
        <v>20</v>
      </c>
      <c r="B23" s="110"/>
      <c r="C23" s="112"/>
      <c r="D23" s="112"/>
      <c r="E23" s="112"/>
      <c r="F23" s="112"/>
      <c r="G23" s="112"/>
      <c r="H23" s="113"/>
      <c r="I23" s="114"/>
      <c r="J23" s="115"/>
      <c r="K23" s="116"/>
      <c r="L23" s="10"/>
      <c r="M23" s="68"/>
      <c r="N23" s="69"/>
      <c r="O23" s="70"/>
      <c r="P23" s="70">
        <v>0</v>
      </c>
      <c r="Q23" s="118"/>
      <c r="R23" s="119"/>
      <c r="S23" s="58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15" customHeight="1" x14ac:dyDescent="0.25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6"/>
      <c r="N24" s="54"/>
      <c r="O24" s="55"/>
      <c r="P24" s="129">
        <v>0</v>
      </c>
      <c r="Q24" s="61"/>
      <c r="R24" s="78"/>
      <c r="S24" s="58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22</v>
      </c>
      <c r="B25" s="110"/>
      <c r="C25" s="112"/>
      <c r="D25" s="112"/>
      <c r="E25" s="112"/>
      <c r="F25" s="112"/>
      <c r="G25" s="112"/>
      <c r="H25" s="113"/>
      <c r="I25" s="114"/>
      <c r="J25" s="115"/>
      <c r="K25" s="116"/>
      <c r="L25" s="57"/>
      <c r="M25" s="68"/>
      <c r="N25" s="69"/>
      <c r="O25" s="70"/>
      <c r="P25" s="70">
        <v>0</v>
      </c>
      <c r="Q25" s="127"/>
      <c r="R25" s="119"/>
      <c r="S25" s="58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7"/>
      <c r="M26" s="56"/>
      <c r="N26" s="54"/>
      <c r="O26" s="55"/>
      <c r="P26" s="129">
        <v>0</v>
      </c>
      <c r="Q26" s="134"/>
      <c r="R26" s="78"/>
      <c r="S26" s="58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24</v>
      </c>
      <c r="B27" s="121"/>
      <c r="C27" s="111"/>
      <c r="D27" s="112"/>
      <c r="E27" s="111"/>
      <c r="F27" s="111"/>
      <c r="G27" s="111"/>
      <c r="H27" s="122"/>
      <c r="I27" s="123"/>
      <c r="J27" s="124"/>
      <c r="K27" s="116"/>
      <c r="L27" s="57"/>
      <c r="M27" s="68"/>
      <c r="N27" s="69"/>
      <c r="O27" s="70"/>
      <c r="P27" s="70">
        <v>0</v>
      </c>
      <c r="Q27" s="128"/>
      <c r="R27" s="119"/>
      <c r="S27" s="58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7"/>
      <c r="M28" s="56"/>
      <c r="N28" s="54"/>
      <c r="O28" s="55"/>
      <c r="P28" s="129">
        <v>0</v>
      </c>
      <c r="Q28" s="103"/>
      <c r="R28" s="78"/>
      <c r="S28" s="58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26</v>
      </c>
      <c r="B29" s="110"/>
      <c r="C29" s="112"/>
      <c r="D29" s="112"/>
      <c r="E29" s="112"/>
      <c r="F29" s="112"/>
      <c r="G29" s="112"/>
      <c r="H29" s="113"/>
      <c r="I29" s="114"/>
      <c r="J29" s="115"/>
      <c r="K29" s="116"/>
      <c r="L29" s="57"/>
      <c r="M29" s="68"/>
      <c r="N29" s="69"/>
      <c r="O29" s="70"/>
      <c r="P29" s="70">
        <v>0</v>
      </c>
      <c r="Q29" s="128"/>
      <c r="R29" s="119"/>
      <c r="S29" s="58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85"/>
      <c r="M30" s="56"/>
      <c r="N30" s="54"/>
      <c r="O30" s="55"/>
      <c r="P30" s="129">
        <v>0</v>
      </c>
      <c r="Q30" s="103"/>
      <c r="R30" s="86"/>
      <c r="S30" s="58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15" customHeight="1" x14ac:dyDescent="0.25">
      <c r="A31" s="6">
        <v>28</v>
      </c>
      <c r="B31" s="110"/>
      <c r="C31" s="112"/>
      <c r="D31" s="112"/>
      <c r="E31" s="112"/>
      <c r="F31" s="112"/>
      <c r="G31" s="112"/>
      <c r="H31" s="113"/>
      <c r="I31" s="110"/>
      <c r="J31" s="115"/>
      <c r="K31" s="116"/>
      <c r="L31" s="10"/>
      <c r="M31" s="68"/>
      <c r="N31" s="69"/>
      <c r="O31" s="70"/>
      <c r="P31" s="70">
        <v>0</v>
      </c>
      <c r="Q31" s="87"/>
      <c r="R31" s="77"/>
      <c r="S31" s="58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CDC7E1-F5D3-460E-B921-B19B46939F3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2019-03-13T19:29:04Z</cp:lastPrinted>
  <dcterms:created xsi:type="dcterms:W3CDTF">2017-01-24T17:19:42Z</dcterms:created>
  <dcterms:modified xsi:type="dcterms:W3CDTF">2019-11-14T20:44:50Z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