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Ethernet RFQs\2020\N20-RFQ-033\N20-RFQ-033 Response Documents\"/>
    </mc:Choice>
  </mc:AlternateContent>
  <xr:revisionPtr revIDLastSave="0" documentId="8_{A4794C68-9641-432E-A1C7-D6FD49DB5601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<sst xmlns="http://schemas.openxmlformats.org/spreadsheetml/2006/main" count="69" uniqueCount="49">
  <si>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</si>
  <si>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</si>
  <si>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</si>
  <si>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</si>
  <si>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</si>
  <si>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</si>
  <si>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</si>
  <si>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</si>
  <si>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</si>
  <si>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</si>
  <si>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</si>
  <si>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</si>
  <si>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</si>
  <si>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</si>
  <si>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</si>
  <si>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</si>
  <si>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</si>
  <si>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</si>
  <si>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</si>
  <si>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</si>
  <si>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</si>
  <si>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</si>
  <si>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</si>
  <si>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</si>
  <si>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</si>
  <si>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</si>
  <si>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</si>
  <si>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</si>
  <si>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</si>
  <si>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</si>
  <si>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</si>
  <si>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 xml:space="preserve">DOLC2117 </t>
  </si>
  <si>
    <t>Install per attached site map</t>
  </si>
  <si>
    <t>DOLC3410</t>
  </si>
  <si>
    <t>DOLC1720</t>
  </si>
  <si>
    <t>DSHS6141</t>
  </si>
  <si>
    <t>CarolAnn Laase                                     360-379-5064                                       carolann.laase@dshs.wa.gov;     Building contact:  Ken Kelly - 360-379-9030</t>
  </si>
  <si>
    <t>LAN Room, Unit 100.  Please install within 10ft of DSHS router.  Refer to attached Site/Floor Map for details.</t>
  </si>
  <si>
    <t>100M</t>
  </si>
  <si>
    <t>This is a new site.  Customer is expected to move-in: April 2020.</t>
  </si>
  <si>
    <t>N/A</t>
  </si>
  <si>
    <t>Better Weigh Inc.
168 Foster Creek Road              Toledo, WA 98591-9406</t>
  </si>
  <si>
    <t>Hawks Prairie Licensing
1401 Marvin Rd NE, Suite 105       Lacey, WA 98516-5711</t>
  </si>
  <si>
    <t>University Licensing Agency
5615 Roosevelt Way NE             Seattle, WA 98105-2737</t>
  </si>
  <si>
    <t>2200 W. Sims Way, Unit 100               Port Townsend, WA 98368-2221</t>
  </si>
  <si>
    <t>DOL Network Support DLISNetTelSup@dol.wa.gov          360-664-4904
Building Owner (site is not leased) Contact Info: 360-864-6800 Cindy Rothwell, betterweigh@toledotel.com</t>
  </si>
  <si>
    <t>DOL Network Support 360-664-4904 DLISNetTelSup@dol.wa.gov
Building Owner (site is not leased): 
June Dizard Contact Info:               206-522-5858
Brenda Skrede = bskrede@VFS.WA.GOV
Kathy Lind = KLind1324@hotmail.com.</t>
  </si>
  <si>
    <t>DOL Network Support 360-664-4904 DLISNetTelSup@dol.wa.gov
Building Owner: ROIC, Susan Benton, 858-255-7563.
Office Contact Info: 360-791-3000, Kaye Mayo</t>
  </si>
  <si>
    <t>Evaluation  Model for Solicitation Number N20-RFQ-033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</si>
</sst>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2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9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7" fontId="2" fillId="39" borderId="36" xfId="47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C5" zoomScale="80" zoomScaleNormal="80" workbookViewId="0">
      <selection activeCell="G7" sqref="G7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32" t="s">
        <v>48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S1" s="5"/>
      <c r="T1" s="5"/>
    </row>
    <row r="2" spans="1:22" ht="25.1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3" t="s">
        <v>30</v>
      </c>
      <c r="N2" s="134"/>
      <c r="O2" s="134"/>
      <c r="P2" s="134"/>
      <c r="Q2" s="80"/>
      <c r="R2" s="84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39" t="s">
        <v>15</v>
      </c>
      <c r="J3" s="140"/>
      <c r="K3" s="15"/>
      <c r="L3" s="16"/>
      <c r="M3" s="135"/>
      <c r="N3" s="136"/>
      <c r="O3" s="136"/>
      <c r="P3" s="136"/>
      <c r="Q3" s="137" t="s">
        <v>28</v>
      </c>
      <c r="R3" s="138"/>
      <c r="S3" s="141" t="s">
        <v>21</v>
      </c>
      <c r="T3" s="141"/>
      <c r="U3" s="141"/>
      <c r="V3" s="141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133.5" customHeight="1" x14ac:dyDescent="0.25">
      <c r="A6" s="6">
        <v>2</v>
      </c>
      <c r="B6" s="111" t="s">
        <v>31</v>
      </c>
      <c r="C6" s="112" t="s">
        <v>41</v>
      </c>
      <c r="D6" s="112" t="s">
        <v>45</v>
      </c>
      <c r="E6" s="112" t="s">
        <v>32</v>
      </c>
      <c r="F6" s="112" t="s">
        <v>9</v>
      </c>
      <c r="G6" s="112">
        <v>150</v>
      </c>
      <c r="H6" s="113" t="s">
        <v>10</v>
      </c>
      <c r="I6" s="114">
        <v>5</v>
      </c>
      <c r="J6" s="115">
        <v>95</v>
      </c>
      <c r="K6" s="116"/>
      <c r="L6" s="10"/>
      <c r="M6" s="108"/>
      <c r="N6" s="109"/>
      <c r="O6" s="109"/>
      <c r="P6" s="110">
        <v>0</v>
      </c>
      <c r="Q6" s="107"/>
      <c r="R6" s="106"/>
      <c r="S6" s="53">
        <f t="shared" si="0"/>
        <v>150</v>
      </c>
      <c r="T6" s="31">
        <f t="shared" ref="T6:T22" si="4">24*O6+P6</f>
        <v>0</v>
      </c>
      <c r="U6" s="32">
        <f t="shared" si="2"/>
        <v>5</v>
      </c>
      <c r="V6" s="32">
        <f t="shared" si="3"/>
        <v>95</v>
      </c>
    </row>
    <row r="7" spans="1:22" ht="94.5" x14ac:dyDescent="0.25">
      <c r="A7" s="6">
        <v>3</v>
      </c>
      <c r="B7" s="117" t="s">
        <v>33</v>
      </c>
      <c r="C7" s="118" t="s">
        <v>42</v>
      </c>
      <c r="D7" s="118" t="s">
        <v>47</v>
      </c>
      <c r="E7" s="118" t="s">
        <v>32</v>
      </c>
      <c r="F7" s="119" t="s">
        <v>9</v>
      </c>
      <c r="G7" s="119">
        <v>150</v>
      </c>
      <c r="H7" s="120" t="s">
        <v>10</v>
      </c>
      <c r="I7" s="121">
        <v>5</v>
      </c>
      <c r="J7" s="122">
        <v>95</v>
      </c>
      <c r="K7" s="123"/>
      <c r="L7" s="10"/>
      <c r="M7" s="63"/>
      <c r="N7" s="64"/>
      <c r="O7" s="65"/>
      <c r="P7" s="65">
        <v>0</v>
      </c>
      <c r="Q7" s="71"/>
      <c r="R7" s="72"/>
      <c r="S7" s="54">
        <f t="shared" si="0"/>
        <v>150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157.5" x14ac:dyDescent="0.25">
      <c r="A8" s="6">
        <v>4</v>
      </c>
      <c r="B8" s="33" t="s">
        <v>34</v>
      </c>
      <c r="C8" s="124" t="s">
        <v>43</v>
      </c>
      <c r="D8" s="124" t="s">
        <v>46</v>
      </c>
      <c r="E8" s="124" t="s">
        <v>32</v>
      </c>
      <c r="F8" s="34" t="s">
        <v>9</v>
      </c>
      <c r="G8" s="34">
        <v>150</v>
      </c>
      <c r="H8" s="35" t="s">
        <v>10</v>
      </c>
      <c r="I8" s="39">
        <v>5</v>
      </c>
      <c r="J8" s="36">
        <v>95</v>
      </c>
      <c r="K8" s="37"/>
      <c r="L8" s="10"/>
      <c r="M8" s="51"/>
      <c r="N8" s="48"/>
      <c r="O8" s="49"/>
      <c r="P8" s="110">
        <v>0</v>
      </c>
      <c r="Q8" s="56"/>
      <c r="R8" s="73"/>
      <c r="S8" s="53">
        <f t="shared" si="0"/>
        <v>150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78.75" x14ac:dyDescent="0.25">
      <c r="A9" s="6">
        <v>5</v>
      </c>
      <c r="B9" s="117" t="s">
        <v>35</v>
      </c>
      <c r="C9" s="118" t="s">
        <v>44</v>
      </c>
      <c r="D9" s="118" t="s">
        <v>36</v>
      </c>
      <c r="E9" s="118" t="s">
        <v>37</v>
      </c>
      <c r="F9" s="119" t="s">
        <v>9</v>
      </c>
      <c r="G9" s="119">
        <v>120</v>
      </c>
      <c r="H9" s="120" t="s">
        <v>10</v>
      </c>
      <c r="I9" s="121">
        <v>20</v>
      </c>
      <c r="J9" s="122">
        <v>80</v>
      </c>
      <c r="K9" s="123" t="s">
        <v>39</v>
      </c>
      <c r="L9" s="10"/>
      <c r="M9" s="91">
        <v>100</v>
      </c>
      <c r="N9" s="92" t="s">
        <v>12</v>
      </c>
      <c r="O9" s="93">
        <v>500</v>
      </c>
      <c r="P9" s="65">
        <v>4375</v>
      </c>
      <c r="Q9" s="55">
        <v>625</v>
      </c>
      <c r="R9" s="74">
        <v>1812.5</v>
      </c>
      <c r="S9" s="53">
        <f t="shared" si="0"/>
        <v>100</v>
      </c>
      <c r="T9" s="31">
        <f t="shared" si="4"/>
        <v>16375</v>
      </c>
      <c r="U9" s="32">
        <f t="shared" si="2"/>
        <v>20</v>
      </c>
      <c r="V9" s="32">
        <f t="shared" si="3"/>
        <v>80</v>
      </c>
    </row>
    <row r="10" spans="1:22" ht="78.75" x14ac:dyDescent="0.25">
      <c r="A10" s="6">
        <v>6</v>
      </c>
      <c r="B10" s="111" t="s">
        <v>35</v>
      </c>
      <c r="C10" s="112" t="s">
        <v>44</v>
      </c>
      <c r="D10" s="112" t="s">
        <v>36</v>
      </c>
      <c r="E10" s="112" t="s">
        <v>37</v>
      </c>
      <c r="F10" s="112" t="s">
        <v>9</v>
      </c>
      <c r="G10" s="112">
        <v>120</v>
      </c>
      <c r="H10" s="113" t="s">
        <v>38</v>
      </c>
      <c r="I10" s="114">
        <v>20</v>
      </c>
      <c r="J10" s="115">
        <v>80</v>
      </c>
      <c r="K10" s="116" t="s">
        <v>39</v>
      </c>
      <c r="L10" s="10"/>
      <c r="M10" s="51">
        <v>100</v>
      </c>
      <c r="N10" s="48" t="s">
        <v>12</v>
      </c>
      <c r="O10" s="49">
        <v>625</v>
      </c>
      <c r="P10" s="110">
        <v>4375</v>
      </c>
      <c r="Q10" s="131" t="s">
        <v>40</v>
      </c>
      <c r="R10" s="73">
        <v>1812.5</v>
      </c>
      <c r="S10" s="53">
        <f t="shared" si="0"/>
        <v>100</v>
      </c>
      <c r="T10" s="31">
        <f t="shared" si="4"/>
        <v>19375</v>
      </c>
      <c r="U10" s="32">
        <f t="shared" si="2"/>
        <v>20</v>
      </c>
      <c r="V10" s="32">
        <f t="shared" si="3"/>
        <v>80</v>
      </c>
    </row>
    <row r="11" spans="1:22" ht="40.35" customHeight="1" x14ac:dyDescent="0.25">
      <c r="A11" s="6">
        <v>7</v>
      </c>
      <c r="B11" s="125"/>
      <c r="C11" s="126"/>
      <c r="D11" s="126"/>
      <c r="E11" s="126"/>
      <c r="F11" s="126"/>
      <c r="G11" s="126"/>
      <c r="H11" s="127"/>
      <c r="I11" s="128"/>
      <c r="J11" s="129"/>
      <c r="K11" s="130"/>
      <c r="L11" s="10"/>
      <c r="M11" s="91"/>
      <c r="N11" s="92"/>
      <c r="O11" s="93"/>
      <c r="P11" s="65">
        <v>0</v>
      </c>
      <c r="Q11" s="75"/>
      <c r="R11" s="74"/>
      <c r="S11" s="53">
        <f t="shared" si="0"/>
        <v>0</v>
      </c>
      <c r="T11" s="31">
        <f t="shared" si="4"/>
        <v>0</v>
      </c>
      <c r="U11" s="32">
        <f t="shared" si="2"/>
        <v>0</v>
      </c>
      <c r="V11" s="32">
        <f t="shared" si="3"/>
        <v>0</v>
      </c>
    </row>
    <row r="12" spans="1:22" ht="40.15" customHeight="1" x14ac:dyDescent="0.25">
      <c r="A12" s="6">
        <v>8</v>
      </c>
      <c r="B12" s="33"/>
      <c r="C12" s="34"/>
      <c r="D12" s="34"/>
      <c r="E12" s="34"/>
      <c r="F12" s="34"/>
      <c r="G12" s="34"/>
      <c r="H12" s="35"/>
      <c r="I12" s="39"/>
      <c r="J12" s="36"/>
      <c r="K12" s="37"/>
      <c r="L12" s="10"/>
      <c r="M12" s="51"/>
      <c r="N12" s="48"/>
      <c r="O12" s="49"/>
      <c r="P12" s="110">
        <v>0</v>
      </c>
      <c r="Q12" s="56"/>
      <c r="R12" s="73"/>
      <c r="S12" s="53">
        <f t="shared" si="0"/>
        <v>0</v>
      </c>
      <c r="T12" s="31">
        <f t="shared" si="4"/>
        <v>0</v>
      </c>
      <c r="U12" s="32">
        <f t="shared" si="2"/>
        <v>0</v>
      </c>
      <c r="V12" s="32">
        <f t="shared" si="3"/>
        <v>0</v>
      </c>
    </row>
    <row r="13" spans="1:22" ht="40.15" customHeight="1" x14ac:dyDescent="0.25">
      <c r="A13" s="6">
        <v>9</v>
      </c>
      <c r="B13" s="85"/>
      <c r="C13" s="86"/>
      <c r="D13" s="86"/>
      <c r="E13" s="86"/>
      <c r="F13" s="86"/>
      <c r="G13" s="86"/>
      <c r="H13" s="87"/>
      <c r="I13" s="88"/>
      <c r="J13" s="89"/>
      <c r="K13" s="90"/>
      <c r="L13" s="10"/>
      <c r="M13" s="91"/>
      <c r="N13" s="92"/>
      <c r="O13" s="93"/>
      <c r="P13" s="65">
        <v>0</v>
      </c>
      <c r="Q13" s="55"/>
      <c r="R13" s="74"/>
      <c r="S13" s="53">
        <f t="shared" si="0"/>
        <v>0</v>
      </c>
      <c r="T13" s="31">
        <f t="shared" si="4"/>
        <v>0</v>
      </c>
      <c r="U13" s="32">
        <f t="shared" si="2"/>
        <v>0</v>
      </c>
      <c r="V13" s="32">
        <f t="shared" si="3"/>
        <v>0</v>
      </c>
    </row>
    <row r="14" spans="1:22" ht="40.15" customHeight="1" x14ac:dyDescent="0.25">
      <c r="A14" s="6">
        <v>10</v>
      </c>
      <c r="B14" s="33"/>
      <c r="C14" s="34"/>
      <c r="D14" s="34"/>
      <c r="E14" s="34"/>
      <c r="F14" s="34"/>
      <c r="G14" s="34"/>
      <c r="H14" s="35"/>
      <c r="I14" s="39"/>
      <c r="J14" s="36"/>
      <c r="K14" s="37"/>
      <c r="L14" s="10"/>
      <c r="M14" s="51"/>
      <c r="N14" s="48"/>
      <c r="O14" s="49"/>
      <c r="P14" s="110">
        <v>0</v>
      </c>
      <c r="Q14" s="56"/>
      <c r="R14" s="73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ht="40.15" customHeight="1" x14ac:dyDescent="0.25">
      <c r="A15" s="6">
        <v>11</v>
      </c>
      <c r="B15" s="94"/>
      <c r="C15" s="95"/>
      <c r="D15" s="86"/>
      <c r="E15" s="95"/>
      <c r="F15" s="95"/>
      <c r="G15" s="95"/>
      <c r="H15" s="96"/>
      <c r="I15" s="97"/>
      <c r="J15" s="98"/>
      <c r="K15" s="90"/>
      <c r="L15" s="10"/>
      <c r="M15" s="91"/>
      <c r="N15" s="92"/>
      <c r="O15" s="93"/>
      <c r="P15" s="65">
        <v>0</v>
      </c>
      <c r="Q15" s="75"/>
      <c r="R15" s="76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15" customHeight="1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10">
        <v>0</v>
      </c>
      <c r="Q16" s="56"/>
      <c r="R16" s="73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15" customHeight="1" x14ac:dyDescent="0.25">
      <c r="A17" s="6">
        <v>13</v>
      </c>
      <c r="B17" s="94"/>
      <c r="C17" s="86"/>
      <c r="D17" s="86"/>
      <c r="E17" s="86"/>
      <c r="F17" s="86"/>
      <c r="G17" s="86"/>
      <c r="H17" s="87"/>
      <c r="I17" s="88"/>
      <c r="J17" s="89"/>
      <c r="K17" s="90"/>
      <c r="L17" s="10"/>
      <c r="M17" s="91"/>
      <c r="N17" s="92"/>
      <c r="O17" s="93"/>
      <c r="P17" s="65">
        <v>0</v>
      </c>
      <c r="Q17" s="55"/>
      <c r="R17" s="76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15" customHeight="1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10">
        <v>0</v>
      </c>
      <c r="Q18" s="56"/>
      <c r="R18" s="73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15" customHeight="1" x14ac:dyDescent="0.25">
      <c r="A19" s="6">
        <v>15</v>
      </c>
      <c r="B19" s="85"/>
      <c r="C19" s="86"/>
      <c r="D19" s="86"/>
      <c r="E19" s="86"/>
      <c r="F19" s="86"/>
      <c r="G19" s="86"/>
      <c r="H19" s="87"/>
      <c r="I19" s="88"/>
      <c r="J19" s="89"/>
      <c r="K19" s="90"/>
      <c r="L19" s="10"/>
      <c r="M19" s="91"/>
      <c r="N19" s="92"/>
      <c r="O19" s="93"/>
      <c r="P19" s="65">
        <v>0</v>
      </c>
      <c r="Q19" s="55"/>
      <c r="R19" s="74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15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10">
        <v>0</v>
      </c>
      <c r="Q20" s="99"/>
      <c r="R20" s="100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15" customHeight="1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1"/>
      <c r="N21" s="92"/>
      <c r="O21" s="93"/>
      <c r="P21" s="65">
        <v>0</v>
      </c>
      <c r="Q21" s="77"/>
      <c r="R21" s="101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15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10">
        <v>0</v>
      </c>
      <c r="Q22" s="78"/>
      <c r="R22" s="102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40.15" customHeight="1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1"/>
      <c r="N23" s="92"/>
      <c r="O23" s="93"/>
      <c r="P23" s="65">
        <v>0</v>
      </c>
      <c r="Q23" s="55"/>
      <c r="R23" s="74"/>
      <c r="S23" s="53">
        <f t="shared" ref="S23:S31" si="5">IF(ISBLANK(M23),G23,M23)</f>
        <v>0</v>
      </c>
      <c r="T23" s="31">
        <f t="shared" ref="T23:T31" si="6">24*O23+P23</f>
        <v>0</v>
      </c>
      <c r="U23" s="32">
        <f t="shared" ref="U23:U31" si="7">I23</f>
        <v>0</v>
      </c>
      <c r="V23" s="32">
        <f t="shared" ref="V23:V31" si="8">J23</f>
        <v>0</v>
      </c>
    </row>
    <row r="24" spans="1:22" ht="40.15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10">
        <v>0</v>
      </c>
      <c r="Q24" s="56"/>
      <c r="R24" s="50"/>
      <c r="S24" s="54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15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1"/>
      <c r="N25" s="92"/>
      <c r="O25" s="93"/>
      <c r="P25" s="65">
        <v>0</v>
      </c>
      <c r="Q25" s="55"/>
      <c r="R25" s="74"/>
      <c r="S25" s="53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1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10">
        <v>0</v>
      </c>
      <c r="Q26" s="56"/>
      <c r="R26" s="73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15" customHeight="1" x14ac:dyDescent="0.25">
      <c r="A27" s="6">
        <v>23</v>
      </c>
      <c r="B27" s="85"/>
      <c r="C27" s="86"/>
      <c r="D27" s="86"/>
      <c r="E27" s="86"/>
      <c r="F27" s="86"/>
      <c r="G27" s="86"/>
      <c r="H27" s="87"/>
      <c r="I27" s="88"/>
      <c r="J27" s="89"/>
      <c r="K27" s="90"/>
      <c r="L27" s="52"/>
      <c r="M27" s="91"/>
      <c r="N27" s="92"/>
      <c r="O27" s="93"/>
      <c r="P27" s="65">
        <v>0</v>
      </c>
      <c r="Q27" s="103"/>
      <c r="R27" s="74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15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10">
        <v>0</v>
      </c>
      <c r="Q28" s="79"/>
      <c r="R28" s="73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15" customHeight="1" x14ac:dyDescent="0.25">
      <c r="A29" s="6">
        <v>25</v>
      </c>
      <c r="B29" s="94"/>
      <c r="C29" s="95"/>
      <c r="D29" s="86"/>
      <c r="E29" s="95"/>
      <c r="F29" s="95"/>
      <c r="G29" s="95"/>
      <c r="H29" s="96"/>
      <c r="I29" s="97"/>
      <c r="J29" s="98"/>
      <c r="K29" s="90"/>
      <c r="L29" s="52"/>
      <c r="M29" s="91"/>
      <c r="N29" s="92"/>
      <c r="O29" s="93"/>
      <c r="P29" s="65">
        <v>0</v>
      </c>
      <c r="Q29" s="104"/>
      <c r="R29" s="74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1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10">
        <v>0</v>
      </c>
      <c r="Q30" s="105"/>
      <c r="R30" s="73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15" customHeight="1" x14ac:dyDescent="0.25">
      <c r="A31" s="6">
        <v>27</v>
      </c>
      <c r="B31" s="85"/>
      <c r="C31" s="86"/>
      <c r="D31" s="86"/>
      <c r="E31" s="86"/>
      <c r="F31" s="86"/>
      <c r="G31" s="86"/>
      <c r="H31" s="87"/>
      <c r="I31" s="88"/>
      <c r="J31" s="89"/>
      <c r="K31" s="90"/>
      <c r="L31" s="52"/>
      <c r="M31" s="91"/>
      <c r="N31" s="92"/>
      <c r="O31" s="93"/>
      <c r="P31" s="65">
        <v>0</v>
      </c>
      <c r="Q31" s="104"/>
      <c r="R31" s="74"/>
      <c r="S31" s="53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1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1"/>
      <c r="M32" s="51"/>
      <c r="N32" s="48"/>
      <c r="O32" s="49"/>
      <c r="P32" s="110">
        <v>0</v>
      </c>
      <c r="Q32" s="105"/>
      <c r="R32" s="82"/>
      <c r="S32" s="53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15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3"/>
      <c r="R33" s="72"/>
      <c r="S33" s="53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44" fitToHeight="0" orientation="landscape" r:id="rId1"/>
  <headerFooter>
    <oddFooter>&amp;LCenturyLink N20-RFQ-033&amp;CJanuary 24, 2020&amp;RPage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0" ma:contentTypeDescription="Create a new document." ma:contentTypeScope="" ma:versionID="6f5ede15dd1cdf809e9e45b21bfac3f5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48533a0317d9b8deee645e0e79da12b0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2E5B2A2-F637-4CD4-AF6E-880C876C0AA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F4DD368-9881-4F10-8D39-4896353C5036}">
  <ds:schemaRefs>
    <ds:schemaRef ds:uri="http://schemas.microsoft.com/office/infopath/2007/PartnerControls"/>
    <ds:schemaRef ds:uri="http://purl.org/dc/elements/1.1/"/>
    <ds:schemaRef ds:uri="7d544bdc-a7fa-4516-973e-3ad2926cbdd1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sharepoint/v3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E1F9164-AA35-4985-8CA3-D103B945464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2020-01-23T03:49:11Z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