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24"/>
  <workbookPr defaultThemeVersion="124226"/>
  <mc:AlternateContent xmlns:mc="http://schemas.openxmlformats.org/markup-compatibility/2006">
    <mc:Choice Requires="x15">
      <x15ac:absPath xmlns:x15ac="http://schemas.microsoft.com/office/spreadsheetml/2010/11/ac" url="Z:\CTS-WaTech\RFQ's\2020 RFQ - Bids\N20-RFQ-046 DUE 4.16.2020\"/>
    </mc:Choice>
  </mc:AlternateContent>
  <xr:revisionPtr revIDLastSave="0" documentId="8_{CD42648E-A1A6-4DFD-97D5-9A6AB5E2F664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3" i="4" l="1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32" i="4" l="1"/>
  <c r="T32" i="4"/>
  <c r="U32" i="4"/>
  <c r="V32" i="4"/>
  <c r="S33" i="4" l="1"/>
  <c r="T33" i="4"/>
  <c r="U33" i="4"/>
  <c r="V33" i="4"/>
  <c r="S14" i="4" l="1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<sst xmlns="http://schemas.openxmlformats.org/spreadsheetml/2006/main" count="98" uniqueCount="71">
  <si>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</si>
  <si>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</si>
  <si>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</si>
  <si>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</si>
  <si>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</si>
  <si>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</si>
  <si>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</si>
  <si>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</si>
  <si>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</si>
  <si>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</si>
  <si>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</si>
  <si>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</si>
  <si>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</si>
  <si>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</si>
  <si>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</si>
  <si>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</si>
  <si>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</si>
  <si>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</si>
  <si>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</si>
  <si>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</si>
  <si>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</si>
  <si>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</si>
  <si>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</si>
  <si>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</si>
  <si>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</si>
  <si>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</si>
  <si>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</si>
  <si>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</si>
  <si>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</si>
  <si>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</si>
  <si>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</si>
  <si>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DOCKNT2</t>
  </si>
  <si>
    <t xml:space="preserve">Ryan Beeman
rjbeeman@doc1.wa.gov
206-516-7821
Chris Duran
clduran@doc1.wa.gov
253-372-6451 </t>
  </si>
  <si>
    <t xml:space="preserve">Ethernet handoff needs to be within 10' of customer equipment. </t>
  </si>
  <si>
    <t>100M</t>
  </si>
  <si>
    <t>DFWLCR</t>
  </si>
  <si>
    <t>111 Sherman St. 
La Conner, WA  98527</t>
  </si>
  <si>
    <t>Ruth Milner
ruth.milner@dfw.wa.gov
360-466-4345</t>
  </si>
  <si>
    <t>Switch closet shown on site map in green</t>
  </si>
  <si>
    <t>Customer plans to move out of this location in January 2022, therefore, WaTech will not accept TLA after January 2, 2022</t>
  </si>
  <si>
    <t>N/A</t>
  </si>
  <si>
    <t>1404 Central Ave. S.
Suite 101
Kent, WA  98032-7433</t>
  </si>
  <si>
    <t>NO</t>
  </si>
  <si>
    <t>1000M (1G)</t>
  </si>
  <si>
    <t>PE-WEN0401/DSHS1023</t>
  </si>
  <si>
    <t>805 S Mission Street,                 Wenatchee, WA 98801-3053</t>
  </si>
  <si>
    <t>Jim Cameron                                         509-662-0430</t>
  </si>
  <si>
    <t>LAN Room, Bldg 805.  Circuit handoff to be located no further than 10 feet of DSHS Router.</t>
  </si>
  <si>
    <t>VE-WEN0401/DSHS1023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</si>
  <si>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</si>
  <si>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>DOCDPK1</t>
  </si>
  <si>
    <t>316 E Crawford Ave
Deer Park, WA 99006</t>
  </si>
  <si>
    <t>Kimi Tuxford
509-998-2732
JP Devaney
509-867-5901</t>
  </si>
  <si>
    <t>Per site map</t>
  </si>
  <si>
    <t>Yes</t>
  </si>
  <si>
    <t>Site is on the historical Register so only the current path can be used and there cannot be any roof mounting or new holes in the brick.</t>
  </si>
  <si>
    <t>DOCTACA</t>
  </si>
  <si>
    <t xml:space="preserve"> Parkland Outstation
495 Shandon Wright Way So
Parkland, WA 98444-4552</t>
  </si>
  <si>
    <t>William Johnson
253-983-7190
Joseph Owens
253 983-7191
Cathy Twichel
253-983-7192</t>
  </si>
  <si>
    <t>IT Closet shown on site map</t>
  </si>
  <si>
    <t>DOCDAP1</t>
  </si>
  <si>
    <t xml:space="preserve">Davenport Office
404 Sinclair St
Davenport, WA  99122 </t>
  </si>
  <si>
    <t>Within 10 feet of DOC network equipment</t>
  </si>
  <si>
    <t>No</t>
  </si>
  <si>
    <t>DOCGHB2</t>
  </si>
  <si>
    <t>Peninsula Outstation
13209 Goodnough Dr. NW
Gig Harbor, WA 98332-8639</t>
  </si>
  <si>
    <t>Kevin Duffy
253-858-4627
Sean Gauslin
253-858-4214
Christopher Chambers
253-858-4629</t>
  </si>
  <si>
    <t>Evaluation  Model for Solicitation Number N20-RFQ-046 Amendment 2</t>
  </si>
  <si>
    <t>No Bid</t>
  </si>
  <si>
    <t>Fixed Wireless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</si>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</sst>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7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6" xfId="47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33" xfId="44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7" fontId="2" fillId="2" borderId="43" xfId="45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2" zoomScale="70" zoomScaleNormal="70" workbookViewId="0">
      <selection activeCell="O8" sqref="O8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7" t="s">
        <v>67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S1" s="5"/>
      <c r="T1" s="5"/>
    </row>
    <row r="2" spans="1:22" ht="25.3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8" t="s">
        <v>30</v>
      </c>
      <c r="N2" s="139"/>
      <c r="O2" s="139"/>
      <c r="P2" s="139"/>
      <c r="Q2" s="81"/>
      <c r="R2" s="85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4" t="s">
        <v>15</v>
      </c>
      <c r="J3" s="145"/>
      <c r="K3" s="15"/>
      <c r="L3" s="16"/>
      <c r="M3" s="140"/>
      <c r="N3" s="141"/>
      <c r="O3" s="141"/>
      <c r="P3" s="141"/>
      <c r="Q3" s="142" t="s">
        <v>28</v>
      </c>
      <c r="R3" s="143"/>
      <c r="S3" s="146" t="s">
        <v>21</v>
      </c>
      <c r="T3" s="146"/>
      <c r="U3" s="146"/>
      <c r="V3" s="146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110.25" x14ac:dyDescent="0.25">
      <c r="A6" s="6">
        <v>2</v>
      </c>
      <c r="B6" s="109" t="s">
        <v>31</v>
      </c>
      <c r="C6" s="110" t="s">
        <v>41</v>
      </c>
      <c r="D6" s="110" t="s">
        <v>32</v>
      </c>
      <c r="E6" s="110" t="s">
        <v>33</v>
      </c>
      <c r="F6" s="110" t="s">
        <v>42</v>
      </c>
      <c r="G6" s="110">
        <v>200</v>
      </c>
      <c r="H6" s="111" t="s">
        <v>34</v>
      </c>
      <c r="I6" s="112">
        <v>30</v>
      </c>
      <c r="J6" s="113">
        <v>70</v>
      </c>
      <c r="K6" s="114"/>
      <c r="L6" s="10"/>
      <c r="M6" s="129" t="s">
        <v>68</v>
      </c>
      <c r="N6" s="133"/>
      <c r="O6" s="107"/>
      <c r="P6" s="108">
        <v>0</v>
      </c>
      <c r="Q6" s="130" t="s">
        <v>40</v>
      </c>
      <c r="R6" s="131"/>
      <c r="S6" s="53" t="str">
        <f t="shared" si="0"/>
        <v>No Bid</v>
      </c>
      <c r="T6" s="31">
        <f t="shared" ref="T6:T22" si="4">24*O6+P6</f>
        <v>0</v>
      </c>
      <c r="U6" s="32">
        <f t="shared" si="2"/>
        <v>30</v>
      </c>
      <c r="V6" s="32">
        <f t="shared" si="3"/>
        <v>70</v>
      </c>
    </row>
    <row r="7" spans="1:22" ht="47.25" x14ac:dyDescent="0.25">
      <c r="A7" s="6">
        <v>3</v>
      </c>
      <c r="B7" s="115" t="s">
        <v>35</v>
      </c>
      <c r="C7" s="116" t="s">
        <v>36</v>
      </c>
      <c r="D7" s="116" t="s">
        <v>37</v>
      </c>
      <c r="E7" s="116" t="s">
        <v>38</v>
      </c>
      <c r="F7" s="117" t="s">
        <v>9</v>
      </c>
      <c r="G7" s="117">
        <v>150</v>
      </c>
      <c r="H7" s="118" t="s">
        <v>43</v>
      </c>
      <c r="I7" s="119">
        <v>5</v>
      </c>
      <c r="J7" s="120">
        <v>95</v>
      </c>
      <c r="K7" s="121" t="s">
        <v>39</v>
      </c>
      <c r="L7" s="10"/>
      <c r="M7" s="63">
        <v>120</v>
      </c>
      <c r="N7" s="64" t="s">
        <v>69</v>
      </c>
      <c r="O7" s="65">
        <v>1495</v>
      </c>
      <c r="P7" s="65">
        <v>3995</v>
      </c>
      <c r="Q7" s="71">
        <v>749</v>
      </c>
      <c r="R7" s="132" t="s">
        <v>40</v>
      </c>
      <c r="S7" s="54">
        <f t="shared" si="0"/>
        <v>120</v>
      </c>
      <c r="T7" s="31">
        <f t="shared" si="4"/>
        <v>39875</v>
      </c>
      <c r="U7" s="32">
        <f t="shared" si="2"/>
        <v>5</v>
      </c>
      <c r="V7" s="32">
        <f t="shared" si="3"/>
        <v>95</v>
      </c>
    </row>
    <row r="8" spans="1:22" ht="47.25" x14ac:dyDescent="0.25">
      <c r="A8" s="6">
        <v>4</v>
      </c>
      <c r="B8" s="109" t="s">
        <v>44</v>
      </c>
      <c r="C8" s="110" t="s">
        <v>45</v>
      </c>
      <c r="D8" s="110" t="s">
        <v>46</v>
      </c>
      <c r="E8" s="110" t="s">
        <v>47</v>
      </c>
      <c r="F8" s="110" t="s">
        <v>42</v>
      </c>
      <c r="G8" s="110">
        <v>150</v>
      </c>
      <c r="H8" s="111" t="s">
        <v>43</v>
      </c>
      <c r="I8" s="112">
        <v>5</v>
      </c>
      <c r="J8" s="113">
        <v>95</v>
      </c>
      <c r="K8" s="114"/>
      <c r="L8" s="10"/>
      <c r="M8" s="129" t="s">
        <v>68</v>
      </c>
      <c r="N8" s="133"/>
      <c r="O8" s="107"/>
      <c r="P8" s="108">
        <v>0</v>
      </c>
      <c r="Q8" s="134"/>
      <c r="R8" s="135" t="s">
        <v>40</v>
      </c>
      <c r="S8" s="53" t="str">
        <f t="shared" si="0"/>
        <v>No Bid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212.45" customHeight="1" x14ac:dyDescent="0.25">
      <c r="A9" s="6">
        <v>5</v>
      </c>
      <c r="B9" s="115" t="s">
        <v>48</v>
      </c>
      <c r="C9" s="116" t="s">
        <v>45</v>
      </c>
      <c r="D9" s="116" t="s">
        <v>46</v>
      </c>
      <c r="E9" s="116" t="s">
        <v>47</v>
      </c>
      <c r="F9" s="117" t="s">
        <v>42</v>
      </c>
      <c r="G9" s="117">
        <v>150</v>
      </c>
      <c r="H9" s="118" t="s">
        <v>43</v>
      </c>
      <c r="I9" s="119">
        <v>5</v>
      </c>
      <c r="J9" s="120">
        <v>95</v>
      </c>
      <c r="K9" s="121" t="s">
        <v>49</v>
      </c>
      <c r="L9" s="10"/>
      <c r="M9" s="63" t="s">
        <v>68</v>
      </c>
      <c r="N9" s="64"/>
      <c r="O9" s="65"/>
      <c r="P9" s="65">
        <v>0</v>
      </c>
      <c r="Q9" s="71"/>
      <c r="R9" s="136" t="s">
        <v>40</v>
      </c>
      <c r="S9" s="54" t="str">
        <f t="shared" si="0"/>
        <v>No Bid</v>
      </c>
      <c r="T9" s="31">
        <f t="shared" si="4"/>
        <v>0</v>
      </c>
      <c r="U9" s="32">
        <f t="shared" si="2"/>
        <v>5</v>
      </c>
      <c r="V9" s="32">
        <f t="shared" si="3"/>
        <v>95</v>
      </c>
    </row>
    <row r="10" spans="1:22" ht="63" x14ac:dyDescent="0.25">
      <c r="A10" s="6">
        <v>6</v>
      </c>
      <c r="B10" s="33" t="s">
        <v>50</v>
      </c>
      <c r="C10" s="122" t="s">
        <v>51</v>
      </c>
      <c r="D10" s="122" t="s">
        <v>52</v>
      </c>
      <c r="E10" s="122" t="s">
        <v>53</v>
      </c>
      <c r="F10" s="34" t="s">
        <v>54</v>
      </c>
      <c r="G10" s="34">
        <v>250</v>
      </c>
      <c r="H10" s="35" t="s">
        <v>10</v>
      </c>
      <c r="I10" s="39">
        <v>25</v>
      </c>
      <c r="J10" s="36">
        <v>75</v>
      </c>
      <c r="K10" s="37" t="s">
        <v>55</v>
      </c>
      <c r="L10" s="10"/>
      <c r="M10" s="51" t="s">
        <v>68</v>
      </c>
      <c r="N10" s="48"/>
      <c r="O10" s="49"/>
      <c r="P10" s="108">
        <v>0</v>
      </c>
      <c r="Q10" s="56"/>
      <c r="R10" s="73"/>
      <c r="S10" s="53" t="str">
        <f t="shared" si="0"/>
        <v>No Bid</v>
      </c>
      <c r="T10" s="31">
        <f t="shared" si="4"/>
        <v>0</v>
      </c>
      <c r="U10" s="32">
        <f t="shared" si="2"/>
        <v>25</v>
      </c>
      <c r="V10" s="32">
        <f t="shared" si="3"/>
        <v>75</v>
      </c>
    </row>
    <row r="11" spans="1:22" ht="94.5" x14ac:dyDescent="0.25">
      <c r="A11" s="6">
        <v>7</v>
      </c>
      <c r="B11" s="115" t="s">
        <v>56</v>
      </c>
      <c r="C11" s="116" t="s">
        <v>57</v>
      </c>
      <c r="D11" s="116" t="s">
        <v>58</v>
      </c>
      <c r="E11" s="116" t="s">
        <v>59</v>
      </c>
      <c r="F11" s="117" t="s">
        <v>54</v>
      </c>
      <c r="G11" s="117">
        <v>250</v>
      </c>
      <c r="H11" s="118" t="s">
        <v>10</v>
      </c>
      <c r="I11" s="119">
        <v>25</v>
      </c>
      <c r="J11" s="120">
        <v>75</v>
      </c>
      <c r="K11" s="121"/>
      <c r="L11" s="10"/>
      <c r="M11" s="92" t="s">
        <v>68</v>
      </c>
      <c r="N11" s="93"/>
      <c r="O11" s="94"/>
      <c r="P11" s="65">
        <v>0</v>
      </c>
      <c r="Q11" s="55"/>
      <c r="R11" s="74"/>
      <c r="S11" s="53" t="str">
        <f t="shared" si="0"/>
        <v>No Bid</v>
      </c>
      <c r="T11" s="31">
        <f t="shared" si="4"/>
        <v>0</v>
      </c>
      <c r="U11" s="32">
        <f t="shared" si="2"/>
        <v>25</v>
      </c>
      <c r="V11" s="32">
        <f t="shared" si="3"/>
        <v>75</v>
      </c>
    </row>
    <row r="12" spans="1:22" ht="67.7" customHeight="1" x14ac:dyDescent="0.25">
      <c r="A12" s="6">
        <v>8</v>
      </c>
      <c r="B12" s="109" t="s">
        <v>60</v>
      </c>
      <c r="C12" s="110" t="s">
        <v>61</v>
      </c>
      <c r="D12" s="110" t="s">
        <v>52</v>
      </c>
      <c r="E12" s="110" t="s">
        <v>62</v>
      </c>
      <c r="F12" s="110" t="s">
        <v>63</v>
      </c>
      <c r="G12" s="110">
        <v>150</v>
      </c>
      <c r="H12" s="111" t="s">
        <v>10</v>
      </c>
      <c r="I12" s="112">
        <v>5</v>
      </c>
      <c r="J12" s="113">
        <v>95</v>
      </c>
      <c r="K12" s="114"/>
      <c r="L12" s="10"/>
      <c r="M12" s="51" t="s">
        <v>68</v>
      </c>
      <c r="N12" s="48"/>
      <c r="O12" s="49"/>
      <c r="P12" s="108">
        <v>0</v>
      </c>
      <c r="Q12" s="75"/>
      <c r="R12" s="73"/>
      <c r="S12" s="53" t="str">
        <f t="shared" si="0"/>
        <v>No Bid</v>
      </c>
      <c r="T12" s="31">
        <f t="shared" si="4"/>
        <v>0</v>
      </c>
      <c r="U12" s="32">
        <f t="shared" si="2"/>
        <v>5</v>
      </c>
      <c r="V12" s="32">
        <f t="shared" si="3"/>
        <v>95</v>
      </c>
    </row>
    <row r="13" spans="1:22" ht="94.5" x14ac:dyDescent="0.25">
      <c r="A13" s="6">
        <v>9</v>
      </c>
      <c r="B13" s="123" t="s">
        <v>64</v>
      </c>
      <c r="C13" s="124" t="s">
        <v>65</v>
      </c>
      <c r="D13" s="124" t="s">
        <v>66</v>
      </c>
      <c r="E13" s="124" t="s">
        <v>62</v>
      </c>
      <c r="F13" s="124" t="s">
        <v>63</v>
      </c>
      <c r="G13" s="124">
        <v>150</v>
      </c>
      <c r="H13" s="125" t="s">
        <v>10</v>
      </c>
      <c r="I13" s="126">
        <v>5</v>
      </c>
      <c r="J13" s="127">
        <v>95</v>
      </c>
      <c r="K13" s="128"/>
      <c r="L13" s="10"/>
      <c r="M13" s="92" t="s">
        <v>68</v>
      </c>
      <c r="N13" s="93"/>
      <c r="O13" s="94"/>
      <c r="P13" s="65">
        <v>0</v>
      </c>
      <c r="Q13" s="76"/>
      <c r="R13" s="74"/>
      <c r="S13" s="53" t="str">
        <f t="shared" si="0"/>
        <v>No Bid</v>
      </c>
      <c r="T13" s="31">
        <f t="shared" si="4"/>
        <v>0</v>
      </c>
      <c r="U13" s="32">
        <f t="shared" si="2"/>
        <v>5</v>
      </c>
      <c r="V13" s="32">
        <f t="shared" si="3"/>
        <v>95</v>
      </c>
    </row>
    <row r="14" spans="1:22" ht="40.3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 t="s">
        <v>70</v>
      </c>
      <c r="N14" s="48"/>
      <c r="O14" s="49"/>
      <c r="P14" s="108">
        <v>0</v>
      </c>
      <c r="Q14" s="56"/>
      <c r="R14" s="73"/>
      <c r="S14" s="53" t="str">
        <f t="shared" si="0"/>
        <v xml:space="preserve">  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35" customHeight="1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65">
        <v>0</v>
      </c>
      <c r="Q15" s="76"/>
      <c r="R15" s="77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3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08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35" customHeight="1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65">
        <v>0</v>
      </c>
      <c r="Q17" s="55"/>
      <c r="R17" s="77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3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08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35" customHeight="1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3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08">
        <v>0</v>
      </c>
      <c r="Q20" s="100"/>
      <c r="R20" s="101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3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2"/>
      <c r="N21" s="93"/>
      <c r="O21" s="94"/>
      <c r="P21" s="65">
        <v>0</v>
      </c>
      <c r="Q21" s="78"/>
      <c r="R21" s="102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3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08">
        <v>0</v>
      </c>
      <c r="Q22" s="79"/>
      <c r="R22" s="103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3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2"/>
      <c r="N23" s="93"/>
      <c r="O23" s="94"/>
      <c r="P23" s="65">
        <v>0</v>
      </c>
      <c r="Q23" s="55"/>
      <c r="R23" s="74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3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08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3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2"/>
      <c r="N25" s="93"/>
      <c r="O25" s="94"/>
      <c r="P25" s="65">
        <v>0</v>
      </c>
      <c r="Q25" s="55"/>
      <c r="R25" s="74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3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08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35" customHeight="1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2"/>
      <c r="M27" s="92"/>
      <c r="N27" s="93"/>
      <c r="O27" s="94"/>
      <c r="P27" s="65">
        <v>0</v>
      </c>
      <c r="Q27" s="104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3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08">
        <v>0</v>
      </c>
      <c r="Q28" s="80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35" customHeight="1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2"/>
      <c r="M29" s="92"/>
      <c r="N29" s="93"/>
      <c r="O29" s="94"/>
      <c r="P29" s="65">
        <v>0</v>
      </c>
      <c r="Q29" s="105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3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08">
        <v>0</v>
      </c>
      <c r="Q30" s="106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35" customHeight="1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2"/>
      <c r="M31" s="92"/>
      <c r="N31" s="93"/>
      <c r="O31" s="94"/>
      <c r="P31" s="65">
        <v>0</v>
      </c>
      <c r="Q31" s="105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3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2"/>
      <c r="M32" s="51"/>
      <c r="N32" s="48"/>
      <c r="O32" s="49"/>
      <c r="P32" s="108">
        <v>0</v>
      </c>
      <c r="Q32" s="106"/>
      <c r="R32" s="83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3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4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7 S14:S33">
    <cfRule type="expression" dxfId="1" priority="273">
      <formula>M5&gt;G5</formula>
    </cfRule>
    <cfRule type="expression" priority="274">
      <formula>$M$5&gt;$G$5</formula>
    </cfRule>
  </conditionalFormatting>
  <conditionalFormatting sqref="S8:S13">
    <cfRule type="expression" dxfId="0" priority="1">
      <formula>M8&gt;G8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63AA85-DFC0-4F52-B0A8-3F4ABBEEFF31}">
  <ds:schemaRefs>
    <ds:schemaRef ds:uri="http://schemas.microsoft.com/office/infopath/2007/PartnerControls"/>
    <ds:schemaRef ds:uri="7d544bdc-a7fa-4516-973e-3ad2926cbdd1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sharepoint/v3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73740D2-3DF6-48B8-A731-E17BA1C210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DF38772-DC75-4554-8556-976638B8D54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JTALENTO</cp:lastModifiedBy>
  <cp:lastPrinted>2019-03-13T19:29:04Z</cp:lastPrinted>
  <dcterms:created xsi:type="dcterms:W3CDTF">2017-01-24T17:19:42Z</dcterms:created>
  <dcterms:modified xsi:type="dcterms:W3CDTF">2020-04-16T18:00:22Z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bb284e01-c280-407c-8a35-c2391d5845e3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0x010100454F47B9D28BD2458024E1586F6F82DC</vt:lpwstr>
  </property>
</Properties>
</file>