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defaultThemeVersion="124226"/>
  <mc:AlternateContent xmlns:mc="http://schemas.openxmlformats.org/markup-compatibility/2006">
    <mc:Choice Requires="x15">
      <x15ac:absPath xmlns:x15ac="http://schemas.microsoft.com/office/spreadsheetml/2010/11/ac" url="C:\Users\Sales\Desktop\Waiting on Keith\"/>
    </mc:Choice>
  </mc:AlternateContent>
  <xr:revisionPtr revIDLastSave="0" documentId="13_ncr:1_{FB4B7A80-989D-4AD8-AD6B-5A264878A4F0}" xr6:coauthVersionLast="45" xr6:coauthVersionMax="45" xr10:uidLastSave="{00000000-0000-0000-0000-000000000000}"/>
  <bookViews>
    <workbookView xWindow="-30705" yWindow="-1095" windowWidth="30690" windowHeight="16650" xr2:uid="{00000000-000D-0000-FFFF-FFFF00000000}"/>
  </bookViews>
  <sheets>
    <sheet name="New" sheetId="4" r:id="rId1"/>
    <sheet name="ESRI_MAPINFO_SHEET" sheetId="5" state="veryHidden" r:id="rId2"/>
  </sheets>
  <definedNames>
    <definedName name="_xlnm._FilterDatabase" localSheetId="0" hidden="1">New!$A$1:$K$5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<sst xmlns="http://schemas.openxmlformats.org/spreadsheetml/2006/main" count="147" uniqueCount="84">
  <si>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</si>
  <si>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</si>
  <si>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</si>
  <si>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</si>
  <si>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</si>
  <si>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</si>
  <si>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</si>
  <si>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</si>
  <si>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</si>
  <si>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</si>
  <si>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</si>
  <si>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</si>
  <si>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</si>
  <si>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</si>
  <si>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</si>
  <si>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</si>
  <si>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</si>
  <si>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</si>
  <si>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</si>
  <si>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</si>
  <si>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</si>
  <si>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</si>
  <si>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</si>
  <si>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</si>
  <si>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</si>
  <si>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</si>
  <si>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</si>
  <si>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</si>
  <si>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</si>
  <si>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</si>
  <si>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</si>
  <si>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</si>
  <si>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</si>
  <si>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</si>
  <si>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</si>
  <si>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</si>
  <si>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</si>
  <si>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</si>
  <si>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</si>
  <si>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</si>
  <si>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</si>
  <si>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</si>
  <si>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</si>
  <si>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</si>
  <si>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</si>
  <si>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</si>
  <si>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</si>
  <si>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</si>
  <si>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</si>
  <si>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</si>
  <si>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</si>
  <si>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</si>
  <si>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</si>
  <si>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</si>
  <si>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</si>
  <si>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</si>
  <si>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</si>
  <si>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</si>
  <si>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</si>
  <si>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</si>
  <si>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</si>
  <si>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</si>
  <si>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</si>
  <si>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</si>
  <si>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</si>
  <si>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</si>
  <si>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</si>
  <si>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</si>
  <si>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</si>
  <si>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</si>
  <si>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</si>
  <si>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</si>
  <si>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</si>
  <si>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</si>
  <si>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</si>
  <si>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</si>
  <si>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</si>
  <si>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</si>
  <si>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</si>
  <si>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</si>
  <si>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</si>
  <si>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</si>
  <si>
    <t>NO BID</t>
  </si>
  <si>
    <t>Fixed Wireless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</si>
</sst>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16" zoomScale="80" zoomScaleNormal="80" workbookViewId="0">
      <selection activeCell="M13" sqref="M13"/>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5" t="s">
        <v>81</v>
      </c>
      <c r="B1" s="135"/>
      <c r="C1" s="135"/>
      <c r="D1" s="135"/>
      <c r="E1" s="135"/>
      <c r="F1" s="135"/>
      <c r="G1" s="135"/>
      <c r="H1" s="135"/>
      <c r="I1" s="135"/>
      <c r="J1" s="135"/>
      <c r="K1" s="135"/>
      <c r="S1" s="5"/>
      <c r="T1" s="5"/>
    </row>
    <row r="2" spans="1:22" ht="25.35" customHeight="1" thickBot="1" x14ac:dyDescent="0.3">
      <c r="A2" s="6"/>
      <c r="B2" s="7" t="s">
        <v>1</v>
      </c>
      <c r="C2" s="8"/>
      <c r="D2" s="8"/>
      <c r="E2" s="8"/>
      <c r="F2" s="8"/>
      <c r="G2" s="8"/>
      <c r="H2" s="8"/>
      <c r="I2" s="8"/>
      <c r="J2" s="8"/>
      <c r="K2" s="9"/>
      <c r="L2" s="10"/>
      <c r="M2" s="136" t="s">
        <v>30</v>
      </c>
      <c r="N2" s="137"/>
      <c r="O2" s="137"/>
      <c r="P2" s="137"/>
      <c r="Q2" s="81"/>
      <c r="R2" s="85"/>
      <c r="S2" s="11"/>
      <c r="T2" s="11"/>
    </row>
    <row r="3" spans="1:22" s="17" customFormat="1" ht="50.45" customHeight="1" thickBot="1" x14ac:dyDescent="0.3">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7.25" x14ac:dyDescent="0.25">
      <c r="A6" s="6">
        <v>2</v>
      </c>
      <c r="B6" s="111" t="s">
        <v>31</v>
      </c>
      <c r="C6" s="112" t="s">
        <v>32</v>
      </c>
      <c r="D6" s="112" t="s">
        <v>33</v>
      </c>
      <c r="E6" s="112" t="s">
        <v>34</v>
      </c>
      <c r="F6" s="112" t="s">
        <v>35</v>
      </c>
      <c r="G6" s="112">
        <v>150</v>
      </c>
      <c r="H6" s="113" t="s">
        <v>10</v>
      </c>
      <c r="I6" s="114">
        <v>5</v>
      </c>
      <c r="J6" s="115">
        <v>95</v>
      </c>
      <c r="K6" s="116" t="s">
        <v>36</v>
      </c>
      <c r="L6" s="10"/>
      <c r="M6" s="131" t="s">
        <v>82</v>
      </c>
      <c r="N6" s="132"/>
      <c r="O6" s="109"/>
      <c r="P6" s="110">
        <v>0</v>
      </c>
      <c r="Q6" s="108"/>
      <c r="R6" s="107"/>
      <c r="S6" s="53" t="str">
        <f t="shared" si="0"/>
        <v>NO BID</v>
      </c>
      <c r="T6" s="31">
        <f t="shared" ref="T6:T10" si="4">24*O6+P6</f>
        <v>0</v>
      </c>
      <c r="U6" s="32">
        <f t="shared" si="2"/>
        <v>5</v>
      </c>
      <c r="V6" s="32">
        <f t="shared" si="3"/>
        <v>95</v>
      </c>
    </row>
    <row r="7" spans="1:22" ht="78.75" x14ac:dyDescent="0.25">
      <c r="A7" s="6">
        <v>3</v>
      </c>
      <c r="B7" s="117" t="s">
        <v>37</v>
      </c>
      <c r="C7" s="118" t="s">
        <v>38</v>
      </c>
      <c r="D7" s="118" t="s">
        <v>39</v>
      </c>
      <c r="E7" s="118" t="s">
        <v>40</v>
      </c>
      <c r="F7" s="119" t="s">
        <v>35</v>
      </c>
      <c r="G7" s="119">
        <v>250</v>
      </c>
      <c r="H7" s="120" t="s">
        <v>41</v>
      </c>
      <c r="I7" s="121">
        <v>25</v>
      </c>
      <c r="J7" s="122">
        <v>75</v>
      </c>
      <c r="K7" s="123"/>
      <c r="L7" s="10"/>
      <c r="M7" s="63" t="s">
        <v>82</v>
      </c>
      <c r="N7" s="64"/>
      <c r="O7" s="65"/>
      <c r="P7" s="65">
        <v>0</v>
      </c>
      <c r="Q7" s="71"/>
      <c r="R7" s="72"/>
      <c r="S7" s="54" t="str">
        <f t="shared" si="0"/>
        <v>NO BID</v>
      </c>
      <c r="T7" s="31">
        <f t="shared" si="4"/>
        <v>0</v>
      </c>
      <c r="U7" s="32">
        <f t="shared" si="2"/>
        <v>25</v>
      </c>
      <c r="V7" s="32">
        <f t="shared" si="3"/>
        <v>75</v>
      </c>
    </row>
    <row r="8" spans="1:22" ht="204.75" x14ac:dyDescent="0.25">
      <c r="A8" s="6">
        <v>4</v>
      </c>
      <c r="B8" s="33" t="s">
        <v>42</v>
      </c>
      <c r="C8" s="124" t="s">
        <v>38</v>
      </c>
      <c r="D8" s="124" t="s">
        <v>39</v>
      </c>
      <c r="E8" s="124" t="s">
        <v>40</v>
      </c>
      <c r="F8" s="34" t="s">
        <v>35</v>
      </c>
      <c r="G8" s="34">
        <v>250</v>
      </c>
      <c r="H8" s="35" t="s">
        <v>41</v>
      </c>
      <c r="I8" s="39">
        <v>25</v>
      </c>
      <c r="J8" s="36">
        <v>75</v>
      </c>
      <c r="K8" s="37" t="s">
        <v>43</v>
      </c>
      <c r="L8" s="10"/>
      <c r="M8" s="51" t="s">
        <v>82</v>
      </c>
      <c r="N8" s="48"/>
      <c r="O8" s="49"/>
      <c r="P8" s="110">
        <v>0</v>
      </c>
      <c r="Q8" s="56"/>
      <c r="R8" s="73"/>
      <c r="S8" s="53" t="str">
        <f t="shared" si="0"/>
        <v>NO BID</v>
      </c>
      <c r="T8" s="31">
        <f t="shared" si="4"/>
        <v>0</v>
      </c>
      <c r="U8" s="32">
        <f t="shared" si="2"/>
        <v>25</v>
      </c>
      <c r="V8" s="32">
        <f t="shared" si="3"/>
        <v>75</v>
      </c>
    </row>
    <row r="9" spans="1:22" ht="78.75" x14ac:dyDescent="0.25">
      <c r="A9" s="6">
        <v>5</v>
      </c>
      <c r="B9" s="117" t="s">
        <v>37</v>
      </c>
      <c r="C9" s="118" t="s">
        <v>38</v>
      </c>
      <c r="D9" s="118" t="s">
        <v>39</v>
      </c>
      <c r="E9" s="118" t="s">
        <v>40</v>
      </c>
      <c r="F9" s="119" t="s">
        <v>35</v>
      </c>
      <c r="G9" s="119">
        <v>250</v>
      </c>
      <c r="H9" s="120" t="s">
        <v>44</v>
      </c>
      <c r="I9" s="121">
        <v>25</v>
      </c>
      <c r="J9" s="122">
        <v>75</v>
      </c>
      <c r="K9" s="123"/>
      <c r="L9" s="10"/>
      <c r="M9" s="92" t="s">
        <v>82</v>
      </c>
      <c r="N9" s="93"/>
      <c r="O9" s="94"/>
      <c r="P9" s="65">
        <v>0</v>
      </c>
      <c r="Q9" s="55"/>
      <c r="R9" s="133" t="s">
        <v>45</v>
      </c>
      <c r="S9" s="53" t="str">
        <f t="shared" si="0"/>
        <v>NO BID</v>
      </c>
      <c r="T9" s="31">
        <f t="shared" si="4"/>
        <v>0</v>
      </c>
      <c r="U9" s="32">
        <f t="shared" si="2"/>
        <v>25</v>
      </c>
      <c r="V9" s="32">
        <f t="shared" si="3"/>
        <v>75</v>
      </c>
    </row>
    <row r="10" spans="1:22" ht="204.75" x14ac:dyDescent="0.25">
      <c r="A10" s="6">
        <v>6</v>
      </c>
      <c r="B10" s="111" t="s">
        <v>42</v>
      </c>
      <c r="C10" s="112" t="s">
        <v>38</v>
      </c>
      <c r="D10" s="112" t="s">
        <v>39</v>
      </c>
      <c r="E10" s="112" t="s">
        <v>40</v>
      </c>
      <c r="F10" s="112" t="s">
        <v>35</v>
      </c>
      <c r="G10" s="112">
        <v>250</v>
      </c>
      <c r="H10" s="113" t="s">
        <v>44</v>
      </c>
      <c r="I10" s="114">
        <v>25</v>
      </c>
      <c r="J10" s="115">
        <v>75</v>
      </c>
      <c r="K10" s="116" t="s">
        <v>43</v>
      </c>
      <c r="L10" s="10"/>
      <c r="M10" s="51" t="s">
        <v>82</v>
      </c>
      <c r="N10" s="48"/>
      <c r="O10" s="49"/>
      <c r="P10" s="110">
        <v>0</v>
      </c>
      <c r="Q10" s="75"/>
      <c r="R10" s="134" t="s">
        <v>45</v>
      </c>
      <c r="S10" s="53" t="str">
        <f t="shared" si="0"/>
        <v>NO BID</v>
      </c>
      <c r="T10" s="31">
        <f t="shared" si="4"/>
        <v>0</v>
      </c>
      <c r="U10" s="32">
        <f t="shared" si="2"/>
        <v>25</v>
      </c>
      <c r="V10" s="32">
        <f t="shared" si="3"/>
        <v>75</v>
      </c>
    </row>
    <row r="11" spans="1:22" ht="110.25" x14ac:dyDescent="0.25">
      <c r="A11" s="6">
        <v>2</v>
      </c>
      <c r="B11" s="125" t="s">
        <v>46</v>
      </c>
      <c r="C11" s="126" t="s">
        <v>47</v>
      </c>
      <c r="D11" s="126" t="s">
        <v>48</v>
      </c>
      <c r="E11" s="126" t="s">
        <v>49</v>
      </c>
      <c r="F11" s="126" t="s">
        <v>35</v>
      </c>
      <c r="G11" s="126">
        <v>150</v>
      </c>
      <c r="H11" s="127" t="s">
        <v>50</v>
      </c>
      <c r="I11" s="128">
        <v>5</v>
      </c>
      <c r="J11" s="129">
        <v>95</v>
      </c>
      <c r="K11" s="130" t="s">
        <v>51</v>
      </c>
      <c r="L11" s="10"/>
      <c r="M11" s="92" t="s">
        <v>82</v>
      </c>
      <c r="N11" s="93"/>
      <c r="O11" s="94"/>
      <c r="P11" s="65">
        <v>0</v>
      </c>
      <c r="Q11" s="76" t="s">
        <v>45</v>
      </c>
      <c r="R11" s="74"/>
      <c r="S11" s="54" t="str">
        <f t="shared" ref="S11:S25" si="5">IF(ISBLANK(M11),G11,M11)</f>
        <v>NO BID</v>
      </c>
      <c r="T11" s="31">
        <f t="shared" ref="T11:T25" si="6">24*O11+P11</f>
        <v>0</v>
      </c>
      <c r="U11" s="32">
        <f t="shared" ref="U11:U25" si="7">I11</f>
        <v>5</v>
      </c>
      <c r="V11" s="32">
        <f t="shared" ref="V11:V25" si="8">J11</f>
        <v>95</v>
      </c>
    </row>
    <row r="12" spans="1:22" ht="58.5" customHeight="1" x14ac:dyDescent="0.25">
      <c r="A12" s="6">
        <v>3</v>
      </c>
      <c r="B12" s="33" t="s">
        <v>52</v>
      </c>
      <c r="C12" s="34" t="s">
        <v>53</v>
      </c>
      <c r="D12" s="34" t="s">
        <v>54</v>
      </c>
      <c r="E12" s="34" t="s">
        <v>55</v>
      </c>
      <c r="F12" s="34" t="s">
        <v>9</v>
      </c>
      <c r="G12" s="34">
        <v>250</v>
      </c>
      <c r="H12" s="35" t="s">
        <v>10</v>
      </c>
      <c r="I12" s="39">
        <v>25</v>
      </c>
      <c r="J12" s="36">
        <v>75</v>
      </c>
      <c r="K12" s="37"/>
      <c r="L12" s="10"/>
      <c r="M12" s="51" t="s">
        <v>82</v>
      </c>
      <c r="N12" s="48"/>
      <c r="O12" s="49"/>
      <c r="P12" s="110">
        <v>0</v>
      </c>
      <c r="Q12" s="56"/>
      <c r="R12" s="73"/>
      <c r="S12" s="54" t="str">
        <f t="shared" si="5"/>
        <v>NO BID</v>
      </c>
      <c r="T12" s="31">
        <f t="shared" si="6"/>
        <v>0</v>
      </c>
      <c r="U12" s="32">
        <f t="shared" si="7"/>
        <v>25</v>
      </c>
      <c r="V12" s="32">
        <f t="shared" si="8"/>
        <v>75</v>
      </c>
    </row>
    <row r="13" spans="1:22" ht="94.5" x14ac:dyDescent="0.25">
      <c r="A13" s="6">
        <v>4</v>
      </c>
      <c r="B13" s="86" t="s">
        <v>56</v>
      </c>
      <c r="C13" s="87" t="s">
        <v>57</v>
      </c>
      <c r="D13" s="87" t="s">
        <v>58</v>
      </c>
      <c r="E13" s="87" t="s">
        <v>59</v>
      </c>
      <c r="F13" s="87" t="s">
        <v>35</v>
      </c>
      <c r="G13" s="87">
        <v>150</v>
      </c>
      <c r="H13" s="88" t="s">
        <v>50</v>
      </c>
      <c r="I13" s="89">
        <v>5</v>
      </c>
      <c r="J13" s="90">
        <v>95</v>
      </c>
      <c r="K13" s="91"/>
      <c r="L13" s="10"/>
      <c r="M13" s="92" t="s">
        <v>82</v>
      </c>
      <c r="N13" s="93"/>
      <c r="O13" s="94"/>
      <c r="P13" s="65"/>
      <c r="Q13" s="55"/>
      <c r="R13" s="74"/>
      <c r="S13" s="54" t="str">
        <f t="shared" si="5"/>
        <v>NO BID</v>
      </c>
      <c r="T13" s="31">
        <f t="shared" si="6"/>
        <v>0</v>
      </c>
      <c r="U13" s="32">
        <f t="shared" si="7"/>
        <v>5</v>
      </c>
      <c r="V13" s="32">
        <f t="shared" si="8"/>
        <v>95</v>
      </c>
    </row>
    <row r="14" spans="1:22" ht="110.25" x14ac:dyDescent="0.25">
      <c r="A14" s="6">
        <v>5</v>
      </c>
      <c r="B14" s="33" t="s">
        <v>60</v>
      </c>
      <c r="C14" s="34" t="s">
        <v>61</v>
      </c>
      <c r="D14" s="34" t="s">
        <v>62</v>
      </c>
      <c r="E14" s="34" t="s">
        <v>63</v>
      </c>
      <c r="F14" s="34" t="s">
        <v>35</v>
      </c>
      <c r="G14" s="34">
        <v>150</v>
      </c>
      <c r="H14" s="35" t="s">
        <v>50</v>
      </c>
      <c r="I14" s="39">
        <v>5</v>
      </c>
      <c r="J14" s="36">
        <v>95</v>
      </c>
      <c r="K14" s="37" t="s">
        <v>51</v>
      </c>
      <c r="L14" s="10"/>
      <c r="M14" s="51" t="s">
        <v>82</v>
      </c>
      <c r="N14" s="48"/>
      <c r="O14" s="49"/>
      <c r="P14" s="110">
        <v>0</v>
      </c>
      <c r="Q14" s="56" t="s">
        <v>45</v>
      </c>
      <c r="R14" s="73"/>
      <c r="S14" s="54" t="str">
        <f t="shared" si="5"/>
        <v>NO BID</v>
      </c>
      <c r="T14" s="31">
        <f t="shared" si="6"/>
        <v>0</v>
      </c>
      <c r="U14" s="32">
        <f t="shared" si="7"/>
        <v>5</v>
      </c>
      <c r="V14" s="32">
        <f t="shared" si="8"/>
        <v>95</v>
      </c>
    </row>
    <row r="15" spans="1:22" ht="110.25" x14ac:dyDescent="0.25">
      <c r="A15" s="6">
        <v>6</v>
      </c>
      <c r="B15" s="95" t="s">
        <v>64</v>
      </c>
      <c r="C15" s="96" t="s">
        <v>65</v>
      </c>
      <c r="D15" s="87" t="s">
        <v>66</v>
      </c>
      <c r="E15" s="96" t="s">
        <v>67</v>
      </c>
      <c r="F15" s="96" t="s">
        <v>35</v>
      </c>
      <c r="G15" s="96">
        <v>150</v>
      </c>
      <c r="H15" s="97" t="s">
        <v>50</v>
      </c>
      <c r="I15" s="98">
        <v>5</v>
      </c>
      <c r="J15" s="99">
        <v>95</v>
      </c>
      <c r="K15" s="91"/>
      <c r="L15" s="10"/>
      <c r="M15" s="92" t="s">
        <v>82</v>
      </c>
      <c r="N15" s="93"/>
      <c r="O15" s="94"/>
      <c r="P15" s="65">
        <v>0</v>
      </c>
      <c r="Q15" s="76" t="s">
        <v>45</v>
      </c>
      <c r="R15" s="77"/>
      <c r="S15" s="54" t="str">
        <f t="shared" si="5"/>
        <v>NO BID</v>
      </c>
      <c r="T15" s="31">
        <f t="shared" si="6"/>
        <v>0</v>
      </c>
      <c r="U15" s="32">
        <f t="shared" si="7"/>
        <v>5</v>
      </c>
      <c r="V15" s="32">
        <f t="shared" si="8"/>
        <v>95</v>
      </c>
    </row>
    <row r="16" spans="1:22" ht="213.6" customHeight="1" x14ac:dyDescent="0.25">
      <c r="A16" s="6">
        <v>7</v>
      </c>
      <c r="B16" s="33" t="s">
        <v>68</v>
      </c>
      <c r="C16" s="34" t="s">
        <v>69</v>
      </c>
      <c r="D16" s="34" t="s">
        <v>70</v>
      </c>
      <c r="E16" s="34" t="s">
        <v>71</v>
      </c>
      <c r="F16" s="34" t="s">
        <v>9</v>
      </c>
      <c r="G16" s="34">
        <v>150</v>
      </c>
      <c r="H16" s="35" t="s">
        <v>50</v>
      </c>
      <c r="I16" s="39">
        <v>5</v>
      </c>
      <c r="J16" s="36">
        <v>95</v>
      </c>
      <c r="K16" s="37" t="s">
        <v>72</v>
      </c>
      <c r="L16" s="10"/>
      <c r="M16" s="51" t="s">
        <v>82</v>
      </c>
      <c r="N16" s="48"/>
      <c r="O16" s="49"/>
      <c r="P16" s="110">
        <v>0</v>
      </c>
      <c r="Q16" s="56" t="s">
        <v>45</v>
      </c>
      <c r="R16" s="73"/>
      <c r="S16" s="54" t="str">
        <f t="shared" si="5"/>
        <v>NO BID</v>
      </c>
      <c r="T16" s="31">
        <f t="shared" si="6"/>
        <v>0</v>
      </c>
      <c r="U16" s="32">
        <f t="shared" si="7"/>
        <v>5</v>
      </c>
      <c r="V16" s="32">
        <f t="shared" si="8"/>
        <v>95</v>
      </c>
    </row>
    <row r="17" spans="1:22" ht="47.25" x14ac:dyDescent="0.25">
      <c r="A17" s="6">
        <v>8</v>
      </c>
      <c r="B17" s="95" t="s">
        <v>73</v>
      </c>
      <c r="C17" s="87" t="s">
        <v>69</v>
      </c>
      <c r="D17" s="87" t="s">
        <v>70</v>
      </c>
      <c r="E17" s="87" t="s">
        <v>71</v>
      </c>
      <c r="F17" s="87" t="s">
        <v>9</v>
      </c>
      <c r="G17" s="87">
        <v>150</v>
      </c>
      <c r="H17" s="88" t="s">
        <v>50</v>
      </c>
      <c r="I17" s="89">
        <v>5</v>
      </c>
      <c r="J17" s="90">
        <v>95</v>
      </c>
      <c r="K17" s="91"/>
      <c r="L17" s="10"/>
      <c r="M17" s="92" t="s">
        <v>82</v>
      </c>
      <c r="N17" s="93"/>
      <c r="O17" s="94"/>
      <c r="P17" s="65">
        <v>0</v>
      </c>
      <c r="Q17" s="55" t="s">
        <v>45</v>
      </c>
      <c r="R17" s="77"/>
      <c r="S17" s="54" t="str">
        <f t="shared" si="5"/>
        <v>NO BID</v>
      </c>
      <c r="T17" s="31">
        <f t="shared" si="6"/>
        <v>0</v>
      </c>
      <c r="U17" s="32">
        <f t="shared" si="7"/>
        <v>5</v>
      </c>
      <c r="V17" s="32">
        <f t="shared" si="8"/>
        <v>95</v>
      </c>
    </row>
    <row r="18" spans="1:22" ht="243" customHeight="1" x14ac:dyDescent="0.25">
      <c r="A18" s="6">
        <v>9</v>
      </c>
      <c r="B18" s="33" t="s">
        <v>74</v>
      </c>
      <c r="C18" s="34" t="s">
        <v>75</v>
      </c>
      <c r="D18" s="34" t="s">
        <v>76</v>
      </c>
      <c r="E18" s="34"/>
      <c r="F18" s="34" t="s">
        <v>35</v>
      </c>
      <c r="G18" s="34">
        <v>150</v>
      </c>
      <c r="H18" s="35" t="s">
        <v>50</v>
      </c>
      <c r="I18" s="39">
        <v>5</v>
      </c>
      <c r="J18" s="36">
        <v>95</v>
      </c>
      <c r="K18" s="37" t="s">
        <v>77</v>
      </c>
      <c r="L18" s="10"/>
      <c r="M18" s="51">
        <v>60</v>
      </c>
      <c r="N18" s="48" t="s">
        <v>83</v>
      </c>
      <c r="O18" s="49">
        <v>2195</v>
      </c>
      <c r="P18" s="110">
        <v>12.34</v>
      </c>
      <c r="Q18" s="56" t="s">
        <v>45</v>
      </c>
      <c r="R18" s="73">
        <v>3695</v>
      </c>
      <c r="S18" s="54">
        <f t="shared" si="5"/>
        <v>60</v>
      </c>
      <c r="T18" s="31">
        <f t="shared" si="6"/>
        <v>52692.34</v>
      </c>
      <c r="U18" s="32">
        <f t="shared" si="7"/>
        <v>5</v>
      </c>
      <c r="V18" s="32">
        <f t="shared" si="8"/>
        <v>95</v>
      </c>
    </row>
    <row r="19" spans="1:22" ht="47.25" x14ac:dyDescent="0.25">
      <c r="A19" s="6">
        <v>10</v>
      </c>
      <c r="B19" s="86" t="s">
        <v>78</v>
      </c>
      <c r="C19" s="87" t="s">
        <v>79</v>
      </c>
      <c r="D19" s="87" t="s">
        <v>76</v>
      </c>
      <c r="E19" s="87"/>
      <c r="F19" s="87" t="s">
        <v>35</v>
      </c>
      <c r="G19" s="87">
        <v>150</v>
      </c>
      <c r="H19" s="88" t="s">
        <v>50</v>
      </c>
      <c r="I19" s="89">
        <v>5</v>
      </c>
      <c r="J19" s="90">
        <v>95</v>
      </c>
      <c r="K19" s="91" t="s">
        <v>80</v>
      </c>
      <c r="L19" s="10"/>
      <c r="M19" s="92">
        <v>60</v>
      </c>
      <c r="N19" s="93" t="s">
        <v>83</v>
      </c>
      <c r="O19" s="94">
        <v>2195</v>
      </c>
      <c r="P19" s="65">
        <v>12.34</v>
      </c>
      <c r="Q19" s="55" t="s">
        <v>45</v>
      </c>
      <c r="R19" s="74">
        <v>3695</v>
      </c>
      <c r="S19" s="54">
        <f t="shared" si="5"/>
        <v>60</v>
      </c>
      <c r="T19" s="31">
        <f t="shared" si="6"/>
        <v>52692.34</v>
      </c>
      <c r="U19" s="32">
        <f t="shared" si="7"/>
        <v>5</v>
      </c>
      <c r="V19" s="32">
        <f t="shared" si="8"/>
        <v>95</v>
      </c>
    </row>
    <row r="20" spans="1:22" ht="40.35" customHeight="1" x14ac:dyDescent="0.2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35" customHeight="1" x14ac:dyDescent="0.2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35" customHeight="1" x14ac:dyDescent="0.2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35" customHeight="1" x14ac:dyDescent="0.2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35" customHeight="1" x14ac:dyDescent="0.2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35" customHeight="1" x14ac:dyDescent="0.2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35" customHeight="1" x14ac:dyDescent="0.2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35" customHeight="1" x14ac:dyDescent="0.2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35" customHeight="1" x14ac:dyDescent="0.2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35" customHeight="1" x14ac:dyDescent="0.2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35" customHeight="1" x14ac:dyDescent="0.2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35" customHeight="1" x14ac:dyDescent="0.2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Quinn Falcone</cp:lastModifiedBy>
  <cp:lastPrinted>2019-03-13T19:29:04Z</cp:lastPrinted>
  <dcterms:created xsi:type="dcterms:W3CDTF">2017-01-24T17:19:42Z</dcterms:created>
  <dcterms:modified xsi:type="dcterms:W3CDTF">2020-04-30T18:42:33Z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