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BCD9D326-A2C2-4E3F-90F5-F41F7043A2C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<sst xmlns="http://schemas.openxmlformats.org/spreadsheetml/2006/main" count="196" uniqueCount="103">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</sst>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  <fill>
      <patternFill patternType="solid">
        <fgColor theme="6"/>
        <bgColor indexed="64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47" borderId="1" xfId="0" applyFont="1" applyFill="1" applyBorder="1" applyAlignment="1">
      <alignment horizontal="left" vertical="top" wrapText="1"/>
    </xf>
    <xf numFmtId="0" fontId="2" fillId="47" borderId="1" xfId="41" applyFont="1" applyFill="1" applyBorder="1" applyAlignment="1">
      <alignment horizontal="left" vertical="top" wrapText="1"/>
    </xf>
    <xf numFmtId="0" fontId="24" fillId="47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A18" zoomScale="66" zoomScaleNormal="66" workbookViewId="0">
      <selection activeCell="E25" sqref="E2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39" t="s">
        <v>60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0" t="s">
        <v>30</v>
      </c>
      <c r="N2" s="141"/>
      <c r="O2" s="141"/>
      <c r="P2" s="141"/>
      <c r="Q2" s="75"/>
      <c r="R2" s="79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6" t="s">
        <v>15</v>
      </c>
      <c r="J3" s="147"/>
      <c r="K3" s="15"/>
      <c r="L3" s="16"/>
      <c r="M3" s="142"/>
      <c r="N3" s="143"/>
      <c r="O3" s="143"/>
      <c r="P3" s="143"/>
      <c r="Q3" s="144" t="s">
        <v>28</v>
      </c>
      <c r="R3" s="145"/>
      <c r="S3" s="148" t="s">
        <v>21</v>
      </c>
      <c r="T3" s="148"/>
      <c r="U3" s="148"/>
      <c r="V3" s="14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>24*O5+P5</f>
        <v>13000</v>
      </c>
      <c r="U5" s="29">
        <f t="shared" ref="U5:U12" si="1">I5</f>
        <v>10</v>
      </c>
      <c r="V5" s="29">
        <f t="shared" ref="V5:V12" si="2">J5</f>
        <v>90</v>
      </c>
    </row>
    <row r="6" spans="1:22" ht="47.25" x14ac:dyDescent="0.25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/>
      <c r="N6" s="120"/>
      <c r="O6" s="99" t="s">
        <v>102</v>
      </c>
      <c r="P6" s="121">
        <v>0</v>
      </c>
      <c r="Q6" s="123"/>
      <c r="R6" s="124"/>
      <c r="S6" s="52">
        <f t="shared" si="0"/>
        <v>150</v>
      </c>
      <c r="T6" s="30" t="e">
        <f t="shared" ref="T6:T12" si="3">24*O6+P6</f>
        <v>#VALUE!</v>
      </c>
      <c r="U6" s="31">
        <f t="shared" si="1"/>
        <v>5</v>
      </c>
      <c r="V6" s="31">
        <f t="shared" si="2"/>
        <v>95</v>
      </c>
    </row>
    <row r="7" spans="1:22" ht="141.75" x14ac:dyDescent="0.25">
      <c r="A7" s="6">
        <v>3</v>
      </c>
      <c r="B7" s="106" t="s">
        <v>36</v>
      </c>
      <c r="C7" s="138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149</v>
      </c>
      <c r="N7" s="87" t="s">
        <v>12</v>
      </c>
      <c r="O7" s="88">
        <v>399</v>
      </c>
      <c r="P7" s="63">
        <v>500</v>
      </c>
      <c r="Q7" s="53">
        <v>799</v>
      </c>
      <c r="R7" s="71">
        <v>1699</v>
      </c>
      <c r="S7" s="52">
        <f t="shared" si="0"/>
        <v>149</v>
      </c>
      <c r="T7" s="30">
        <f t="shared" si="3"/>
        <v>10076</v>
      </c>
      <c r="U7" s="31">
        <f t="shared" si="1"/>
        <v>5</v>
      </c>
      <c r="V7" s="31">
        <f t="shared" si="2"/>
        <v>95</v>
      </c>
    </row>
    <row r="8" spans="1:22" ht="63" x14ac:dyDescent="0.2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/>
      <c r="N8" s="47"/>
      <c r="O8" s="48" t="s">
        <v>102</v>
      </c>
      <c r="P8" s="121">
        <v>0</v>
      </c>
      <c r="Q8" s="72"/>
      <c r="R8" s="70"/>
      <c r="S8" s="52">
        <f t="shared" si="0"/>
        <v>200</v>
      </c>
      <c r="T8" s="30" t="e">
        <f t="shared" si="3"/>
        <v>#VALUE!</v>
      </c>
      <c r="U8" s="31">
        <f t="shared" si="1"/>
        <v>5</v>
      </c>
      <c r="V8" s="31">
        <f t="shared" si="2"/>
        <v>95</v>
      </c>
    </row>
    <row r="9" spans="1:22" ht="141.75" x14ac:dyDescent="0.25">
      <c r="A9" s="6">
        <v>5</v>
      </c>
      <c r="B9" s="113" t="s">
        <v>44</v>
      </c>
      <c r="C9" s="137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>
        <v>149</v>
      </c>
      <c r="N9" s="87" t="s">
        <v>12</v>
      </c>
      <c r="O9" s="88">
        <v>699</v>
      </c>
      <c r="P9" s="63">
        <v>500</v>
      </c>
      <c r="Q9" s="125" t="s">
        <v>56</v>
      </c>
      <c r="R9" s="71">
        <v>1499</v>
      </c>
      <c r="S9" s="52">
        <f t="shared" si="0"/>
        <v>149</v>
      </c>
      <c r="T9" s="30">
        <f t="shared" si="3"/>
        <v>17276</v>
      </c>
      <c r="U9" s="31">
        <f t="shared" si="1"/>
        <v>5</v>
      </c>
      <c r="V9" s="31">
        <f t="shared" si="2"/>
        <v>95</v>
      </c>
    </row>
    <row r="10" spans="1:22" ht="315" x14ac:dyDescent="0.25">
      <c r="A10" s="6">
        <v>6</v>
      </c>
      <c r="B10" s="32" t="s">
        <v>48</v>
      </c>
      <c r="C10" s="136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>
        <v>149</v>
      </c>
      <c r="N10" s="47" t="s">
        <v>12</v>
      </c>
      <c r="O10" s="48">
        <v>999</v>
      </c>
      <c r="P10" s="121">
        <v>500</v>
      </c>
      <c r="Q10" s="126" t="s">
        <v>56</v>
      </c>
      <c r="R10" s="70">
        <v>1499</v>
      </c>
      <c r="S10" s="52">
        <f t="shared" si="0"/>
        <v>149</v>
      </c>
      <c r="T10" s="30">
        <f t="shared" si="3"/>
        <v>24476</v>
      </c>
      <c r="U10" s="31">
        <f t="shared" si="1"/>
        <v>5</v>
      </c>
      <c r="V10" s="31">
        <f t="shared" si="2"/>
        <v>95</v>
      </c>
    </row>
    <row r="11" spans="1:22" ht="126" x14ac:dyDescent="0.25">
      <c r="A11" s="6">
        <v>7</v>
      </c>
      <c r="B11" s="80" t="s">
        <v>50</v>
      </c>
      <c r="C11" s="136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>
        <v>149</v>
      </c>
      <c r="N11" s="87" t="s">
        <v>12</v>
      </c>
      <c r="O11" s="88">
        <v>1225</v>
      </c>
      <c r="P11" s="63">
        <v>500</v>
      </c>
      <c r="Q11" s="53">
        <v>999</v>
      </c>
      <c r="R11" s="127" t="s">
        <v>56</v>
      </c>
      <c r="S11" s="52">
        <f t="shared" si="0"/>
        <v>149</v>
      </c>
      <c r="T11" s="30">
        <f t="shared" si="3"/>
        <v>29900</v>
      </c>
      <c r="U11" s="31">
        <f t="shared" si="1"/>
        <v>5</v>
      </c>
      <c r="V11" s="31">
        <f t="shared" si="2"/>
        <v>95</v>
      </c>
    </row>
    <row r="12" spans="1:22" ht="204.75" x14ac:dyDescent="0.25">
      <c r="A12" s="6">
        <v>8</v>
      </c>
      <c r="B12" s="32" t="s">
        <v>54</v>
      </c>
      <c r="C12" s="136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>
        <v>149</v>
      </c>
      <c r="N12" s="47" t="s">
        <v>12</v>
      </c>
      <c r="O12" s="48">
        <v>1555</v>
      </c>
      <c r="P12" s="121">
        <v>500</v>
      </c>
      <c r="Q12" s="54">
        <v>1100</v>
      </c>
      <c r="R12" s="128" t="s">
        <v>56</v>
      </c>
      <c r="S12" s="52">
        <f t="shared" si="0"/>
        <v>149</v>
      </c>
      <c r="T12" s="30">
        <f t="shared" si="3"/>
        <v>37820</v>
      </c>
      <c r="U12" s="31">
        <f t="shared" si="1"/>
        <v>5</v>
      </c>
      <c r="V12" s="31">
        <f t="shared" si="2"/>
        <v>95</v>
      </c>
    </row>
    <row r="13" spans="1:22" ht="78.75" x14ac:dyDescent="0.25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 t="s">
        <v>102</v>
      </c>
      <c r="P13" s="63">
        <v>0</v>
      </c>
      <c r="Q13" s="129" t="s">
        <v>56</v>
      </c>
      <c r="R13" s="73"/>
      <c r="S13" s="52">
        <f>IF(ISBLANK(M13),G13,M13)</f>
        <v>150</v>
      </c>
      <c r="T13" s="30" t="e">
        <f>24*O13+P13</f>
        <v>#VALUE!</v>
      </c>
      <c r="U13" s="31">
        <f>I13</f>
        <v>5</v>
      </c>
      <c r="V13" s="31">
        <f>J13</f>
        <v>95</v>
      </c>
    </row>
    <row r="14" spans="1:22" ht="299.25" x14ac:dyDescent="0.25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 t="s">
        <v>102</v>
      </c>
      <c r="P14" s="121">
        <v>0</v>
      </c>
      <c r="Q14" s="130" t="s">
        <v>56</v>
      </c>
      <c r="R14" s="70"/>
      <c r="S14" s="52">
        <f>IF(ISBLANK(M14),G14,M14)</f>
        <v>150</v>
      </c>
      <c r="T14" s="30" t="e">
        <f>24*O14+P14</f>
        <v>#VALUE!</v>
      </c>
      <c r="U14" s="31">
        <f>I14</f>
        <v>5</v>
      </c>
      <c r="V14" s="31">
        <f>J14</f>
        <v>95</v>
      </c>
    </row>
    <row r="15" spans="1:22" ht="110.25" x14ac:dyDescent="0.25">
      <c r="A15" s="6">
        <v>11</v>
      </c>
      <c r="B15" s="89" t="s">
        <v>68</v>
      </c>
      <c r="C15" s="136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>
        <v>149</v>
      </c>
      <c r="N15" s="87" t="s">
        <v>12</v>
      </c>
      <c r="O15" s="88">
        <v>699</v>
      </c>
      <c r="P15" s="63">
        <v>500</v>
      </c>
      <c r="Q15" s="53" t="s">
        <v>56</v>
      </c>
      <c r="R15" s="73">
        <v>1499</v>
      </c>
      <c r="S15" s="52">
        <v>150</v>
      </c>
      <c r="T15" s="30">
        <v>0</v>
      </c>
      <c r="U15" s="31">
        <v>5</v>
      </c>
      <c r="V15" s="31">
        <v>95</v>
      </c>
    </row>
    <row r="16" spans="1:22" ht="110.25" x14ac:dyDescent="0.25">
      <c r="A16" s="6">
        <v>12</v>
      </c>
      <c r="B16" s="32" t="s">
        <v>72</v>
      </c>
      <c r="C16" s="136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>
        <v>149</v>
      </c>
      <c r="N16" s="47" t="s">
        <v>12</v>
      </c>
      <c r="O16" s="48">
        <v>1145</v>
      </c>
      <c r="P16" s="121">
        <v>500</v>
      </c>
      <c r="Q16" s="130" t="s">
        <v>56</v>
      </c>
      <c r="R16" s="70">
        <v>1999</v>
      </c>
      <c r="S16" s="52">
        <f t="shared" ref="S16:S25" si="4">IF(ISBLANK(M16),G16,M16)</f>
        <v>149</v>
      </c>
      <c r="T16" s="30">
        <f t="shared" ref="T16:T25" si="5">24*O16+P16</f>
        <v>27980</v>
      </c>
      <c r="U16" s="31">
        <f t="shared" ref="U16:U25" si="6">I16</f>
        <v>5</v>
      </c>
      <c r="V16" s="31">
        <f t="shared" ref="V16:V25" si="7">J16</f>
        <v>95</v>
      </c>
    </row>
    <row r="17" spans="1:22" ht="94.5" x14ac:dyDescent="0.25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/>
      <c r="N17" s="87"/>
      <c r="O17" s="88" t="s">
        <v>102</v>
      </c>
      <c r="P17" s="63">
        <v>0</v>
      </c>
      <c r="Q17" s="131" t="s">
        <v>56</v>
      </c>
      <c r="R17" s="71"/>
      <c r="S17" s="52">
        <f t="shared" si="4"/>
        <v>150</v>
      </c>
      <c r="T17" s="30" t="e">
        <f t="shared" si="5"/>
        <v>#VALUE!</v>
      </c>
      <c r="U17" s="31">
        <f t="shared" si="6"/>
        <v>5</v>
      </c>
      <c r="V17" s="31">
        <f t="shared" si="7"/>
        <v>95</v>
      </c>
    </row>
    <row r="18" spans="1:22" ht="47.25" x14ac:dyDescent="0.25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/>
      <c r="N18" s="47"/>
      <c r="O18" s="48" t="s">
        <v>102</v>
      </c>
      <c r="P18" s="121">
        <v>0</v>
      </c>
      <c r="Q18" s="133" t="s">
        <v>56</v>
      </c>
      <c r="R18" s="94"/>
      <c r="S18" s="52">
        <f t="shared" si="4"/>
        <v>150</v>
      </c>
      <c r="T18" s="30" t="e">
        <f t="shared" si="5"/>
        <v>#VALUE!</v>
      </c>
      <c r="U18" s="31">
        <f t="shared" si="6"/>
        <v>5</v>
      </c>
      <c r="V18" s="31">
        <f t="shared" si="7"/>
        <v>95</v>
      </c>
    </row>
    <row r="19" spans="1:22" ht="126" x14ac:dyDescent="0.25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 t="s">
        <v>102</v>
      </c>
      <c r="P19" s="63">
        <v>0</v>
      </c>
      <c r="Q19" s="134" t="s">
        <v>56</v>
      </c>
      <c r="R19" s="95"/>
      <c r="S19" s="52">
        <f t="shared" si="4"/>
        <v>150</v>
      </c>
      <c r="T19" s="30" t="e">
        <f t="shared" si="5"/>
        <v>#VALUE!</v>
      </c>
      <c r="U19" s="31">
        <f t="shared" si="6"/>
        <v>5</v>
      </c>
      <c r="V19" s="31">
        <f t="shared" si="7"/>
        <v>95</v>
      </c>
    </row>
    <row r="20" spans="1:22" ht="141.75" x14ac:dyDescent="0.25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/>
      <c r="O20" s="48" t="s">
        <v>102</v>
      </c>
      <c r="P20" s="121">
        <v>0</v>
      </c>
      <c r="Q20" s="135" t="s">
        <v>56</v>
      </c>
      <c r="R20" s="96"/>
      <c r="S20" s="52">
        <f t="shared" si="4"/>
        <v>150</v>
      </c>
      <c r="T20" s="30" t="e">
        <f t="shared" si="5"/>
        <v>#VALUE!</v>
      </c>
      <c r="U20" s="31">
        <f t="shared" si="6"/>
        <v>5</v>
      </c>
      <c r="V20" s="31">
        <f t="shared" si="7"/>
        <v>95</v>
      </c>
    </row>
    <row r="21" spans="1:22" ht="47.25" x14ac:dyDescent="0.25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/>
      <c r="O21" s="88" t="s">
        <v>102</v>
      </c>
      <c r="P21" s="63">
        <v>0</v>
      </c>
      <c r="Q21" s="131" t="s">
        <v>56</v>
      </c>
      <c r="R21" s="71"/>
      <c r="S21" s="52">
        <f t="shared" si="4"/>
        <v>150</v>
      </c>
      <c r="T21" s="30" t="e">
        <f t="shared" si="5"/>
        <v>#VALUE!</v>
      </c>
      <c r="U21" s="31">
        <f t="shared" si="6"/>
        <v>5</v>
      </c>
      <c r="V21" s="31">
        <f t="shared" si="7"/>
        <v>95</v>
      </c>
    </row>
    <row r="22" spans="1:22" ht="126" x14ac:dyDescent="0.25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/>
      <c r="N22" s="47"/>
      <c r="O22" s="48" t="s">
        <v>102</v>
      </c>
      <c r="P22" s="121">
        <v>0</v>
      </c>
      <c r="Q22" s="130" t="s">
        <v>56</v>
      </c>
      <c r="R22" s="49"/>
      <c r="S22" s="52">
        <f t="shared" si="4"/>
        <v>150</v>
      </c>
      <c r="T22" s="30" t="e">
        <f t="shared" si="5"/>
        <v>#VALUE!</v>
      </c>
      <c r="U22" s="31">
        <f t="shared" si="6"/>
        <v>5</v>
      </c>
      <c r="V22" s="31">
        <f t="shared" si="7"/>
        <v>95</v>
      </c>
    </row>
    <row r="23" spans="1:22" ht="141.75" x14ac:dyDescent="0.25">
      <c r="A23" s="6">
        <v>19</v>
      </c>
      <c r="B23" s="39" t="s">
        <v>93</v>
      </c>
      <c r="C23" s="136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>
        <v>149</v>
      </c>
      <c r="N23" s="87" t="s">
        <v>12</v>
      </c>
      <c r="O23" s="88">
        <v>1175</v>
      </c>
      <c r="P23" s="63">
        <v>500</v>
      </c>
      <c r="Q23" s="131" t="s">
        <v>56</v>
      </c>
      <c r="R23" s="71">
        <v>1899</v>
      </c>
      <c r="S23" s="52">
        <f t="shared" si="4"/>
        <v>149</v>
      </c>
      <c r="T23" s="30">
        <f t="shared" si="5"/>
        <v>28700</v>
      </c>
      <c r="U23" s="31">
        <f t="shared" si="6"/>
        <v>5</v>
      </c>
      <c r="V23" s="31">
        <f t="shared" si="7"/>
        <v>95</v>
      </c>
    </row>
    <row r="24" spans="1:22" ht="110.25" x14ac:dyDescent="0.25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 t="s">
        <v>102</v>
      </c>
      <c r="P24" s="121">
        <v>0</v>
      </c>
      <c r="Q24" s="130" t="s">
        <v>56</v>
      </c>
      <c r="R24" s="70"/>
      <c r="S24" s="52">
        <f t="shared" si="4"/>
        <v>150</v>
      </c>
      <c r="T24" s="30" t="e">
        <f t="shared" si="5"/>
        <v>#VALUE!</v>
      </c>
      <c r="U24" s="31">
        <f t="shared" si="6"/>
        <v>5</v>
      </c>
      <c r="V24" s="31">
        <f t="shared" si="7"/>
        <v>95</v>
      </c>
    </row>
    <row r="25" spans="1:22" ht="47.25" x14ac:dyDescent="0.25">
      <c r="A25" s="6">
        <v>21</v>
      </c>
      <c r="B25" s="80" t="s">
        <v>99</v>
      </c>
      <c r="C25" s="136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>
        <v>149</v>
      </c>
      <c r="N25" s="87" t="s">
        <v>12</v>
      </c>
      <c r="O25" s="88">
        <v>1175</v>
      </c>
      <c r="P25" s="63">
        <v>500</v>
      </c>
      <c r="Q25" s="132" t="s">
        <v>56</v>
      </c>
      <c r="R25" s="71">
        <v>1899</v>
      </c>
      <c r="S25" s="52">
        <f t="shared" si="4"/>
        <v>149</v>
      </c>
      <c r="T25" s="30">
        <f t="shared" si="5"/>
        <v>28700</v>
      </c>
      <c r="U25" s="31">
        <f t="shared" si="6"/>
        <v>5</v>
      </c>
      <c r="V25" s="31">
        <f t="shared" si="7"/>
        <v>95</v>
      </c>
    </row>
    <row r="26" spans="1:22" x14ac:dyDescent="0.2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31" si="8">IF(ISBLANK(M26),G26,M26)</f>
        <v>0</v>
      </c>
      <c r="T26" s="30">
        <f t="shared" ref="T26:T31" si="9">24*O26+P26</f>
        <v>0</v>
      </c>
      <c r="U26" s="31">
        <f t="shared" ref="U26:V31" si="10">I26</f>
        <v>0</v>
      </c>
      <c r="V26" s="31">
        <f t="shared" si="10"/>
        <v>0</v>
      </c>
    </row>
    <row r="27" spans="1:22" x14ac:dyDescent="0.2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8"/>
        <v>0</v>
      </c>
      <c r="T27" s="30">
        <f t="shared" si="9"/>
        <v>0</v>
      </c>
      <c r="U27" s="31">
        <f t="shared" si="10"/>
        <v>0</v>
      </c>
      <c r="V27" s="31">
        <f t="shared" si="10"/>
        <v>0</v>
      </c>
    </row>
    <row r="28" spans="1:22" x14ac:dyDescent="0.2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8"/>
        <v>0</v>
      </c>
      <c r="T28" s="30">
        <f t="shared" si="9"/>
        <v>0</v>
      </c>
      <c r="U28" s="31">
        <f t="shared" si="10"/>
        <v>0</v>
      </c>
      <c r="V28" s="31">
        <f t="shared" si="10"/>
        <v>0</v>
      </c>
    </row>
    <row r="29" spans="1:22" x14ac:dyDescent="0.2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8"/>
        <v>0</v>
      </c>
      <c r="T29" s="30">
        <f t="shared" si="9"/>
        <v>0</v>
      </c>
      <c r="U29" s="31">
        <f t="shared" si="10"/>
        <v>0</v>
      </c>
      <c r="V29" s="31">
        <f t="shared" si="10"/>
        <v>0</v>
      </c>
    </row>
    <row r="30" spans="1:22" x14ac:dyDescent="0.2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si="8"/>
        <v>0</v>
      </c>
      <c r="T30" s="30">
        <f t="shared" si="9"/>
        <v>0</v>
      </c>
      <c r="U30" s="31">
        <f t="shared" si="10"/>
        <v>0</v>
      </c>
      <c r="V30" s="31">
        <f t="shared" si="10"/>
        <v>0</v>
      </c>
    </row>
    <row r="31" spans="1:22" x14ac:dyDescent="0.2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si="8"/>
        <v>0</v>
      </c>
      <c r="T31" s="30">
        <f t="shared" si="9"/>
        <v>0</v>
      </c>
      <c r="U31" s="31">
        <f t="shared" si="10"/>
        <v>0</v>
      </c>
      <c r="V31" s="31">
        <f t="shared" si="10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2020-09-09T20:55:03Z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