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1-RFQ-004\"/>
    </mc:Choice>
  </mc:AlternateContent>
  <bookViews>
    <workbookView xWindow="0" yWindow="0" windowWidth="28800" windowHeight="135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<sst xmlns="http://schemas.openxmlformats.org/spreadsheetml/2006/main" count="135" uniqueCount="80">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</sst>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C1" zoomScale="60" zoomScaleNormal="60" workbookViewId="0">
      <pane ySplit="4" topLeftCell="A5" activePane="bottomLeft" state="frozen"/>
      <selection pane="bottomLeft" activeCell="Q39" sqref="Q3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5" width="12.140625" style="4" customWidth="1"/>
    <col min="16" max="16" width="17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8" t="s">
        <v>78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6" t="s">
        <v>48</v>
      </c>
      <c r="C6" s="107" t="s">
        <v>49</v>
      </c>
      <c r="D6" s="107" t="s">
        <v>31</v>
      </c>
      <c r="E6" s="107" t="s">
        <v>32</v>
      </c>
      <c r="F6" s="107" t="s">
        <v>9</v>
      </c>
      <c r="G6" s="107">
        <v>180</v>
      </c>
      <c r="H6" s="108" t="s">
        <v>10</v>
      </c>
      <c r="I6" s="109">
        <v>5</v>
      </c>
      <c r="J6" s="110">
        <v>95</v>
      </c>
      <c r="K6" s="111"/>
      <c r="L6" s="10"/>
      <c r="M6" s="126"/>
      <c r="N6" s="127"/>
      <c r="O6" s="105"/>
      <c r="P6" s="128">
        <v>0</v>
      </c>
      <c r="Q6" s="129"/>
      <c r="R6" s="130"/>
      <c r="S6" s="53">
        <f t="shared" si="0"/>
        <v>180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2" t="s">
        <v>50</v>
      </c>
      <c r="C7" s="113" t="s">
        <v>33</v>
      </c>
      <c r="D7" s="113" t="s">
        <v>34</v>
      </c>
      <c r="E7" s="113" t="s">
        <v>35</v>
      </c>
      <c r="F7" s="114" t="s">
        <v>36</v>
      </c>
      <c r="G7" s="114">
        <v>150</v>
      </c>
      <c r="H7" s="115" t="s">
        <v>37</v>
      </c>
      <c r="I7" s="116">
        <v>5</v>
      </c>
      <c r="J7" s="117">
        <v>95</v>
      </c>
      <c r="K7" s="118" t="s">
        <v>38</v>
      </c>
      <c r="L7" s="10"/>
      <c r="M7" s="63"/>
      <c r="N7" s="64"/>
      <c r="O7" s="65"/>
      <c r="P7" s="65">
        <v>0</v>
      </c>
      <c r="Q7" s="131" t="s">
        <v>43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51</v>
      </c>
      <c r="C8" s="119" t="s">
        <v>39</v>
      </c>
      <c r="D8" s="119" t="s">
        <v>34</v>
      </c>
      <c r="E8" s="119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/>
      <c r="N8" s="48" t="s">
        <v>12</v>
      </c>
      <c r="O8" s="49">
        <v>800</v>
      </c>
      <c r="P8" s="128">
        <v>250000</v>
      </c>
      <c r="Q8" s="132" t="s">
        <v>43</v>
      </c>
      <c r="R8" s="130">
        <v>1000</v>
      </c>
      <c r="S8" s="53">
        <f t="shared" si="0"/>
        <v>150</v>
      </c>
      <c r="T8" s="31">
        <f t="shared" si="4"/>
        <v>269200</v>
      </c>
      <c r="U8" s="32">
        <f t="shared" si="2"/>
        <v>5</v>
      </c>
      <c r="V8" s="32">
        <f t="shared" si="3"/>
        <v>95</v>
      </c>
    </row>
    <row r="9" spans="1:22" ht="299.25" x14ac:dyDescent="0.25">
      <c r="A9" s="6">
        <v>5</v>
      </c>
      <c r="B9" s="112" t="s">
        <v>52</v>
      </c>
      <c r="C9" s="113" t="s">
        <v>39</v>
      </c>
      <c r="D9" s="113" t="s">
        <v>34</v>
      </c>
      <c r="E9" s="113" t="s">
        <v>40</v>
      </c>
      <c r="F9" s="114" t="s">
        <v>36</v>
      </c>
      <c r="G9" s="114">
        <v>150</v>
      </c>
      <c r="H9" s="115" t="s">
        <v>37</v>
      </c>
      <c r="I9" s="116">
        <v>5</v>
      </c>
      <c r="J9" s="117">
        <v>95</v>
      </c>
      <c r="K9" s="118" t="s">
        <v>42</v>
      </c>
      <c r="L9" s="10"/>
      <c r="M9" s="90"/>
      <c r="N9" s="91" t="s">
        <v>12</v>
      </c>
      <c r="O9" s="92">
        <v>800</v>
      </c>
      <c r="P9" s="65">
        <v>250000</v>
      </c>
      <c r="Q9" s="131" t="s">
        <v>43</v>
      </c>
      <c r="R9" s="71">
        <v>1000</v>
      </c>
      <c r="S9" s="53">
        <f t="shared" si="0"/>
        <v>150</v>
      </c>
      <c r="T9" s="31">
        <f t="shared" si="4"/>
        <v>269200</v>
      </c>
      <c r="U9" s="32">
        <f t="shared" si="2"/>
        <v>5</v>
      </c>
      <c r="V9" s="32">
        <f t="shared" si="3"/>
        <v>95</v>
      </c>
    </row>
    <row r="10" spans="1:22" ht="31.5" x14ac:dyDescent="0.25">
      <c r="A10" s="6">
        <v>6</v>
      </c>
      <c r="B10" s="106" t="s">
        <v>44</v>
      </c>
      <c r="C10" s="107" t="s">
        <v>45</v>
      </c>
      <c r="D10" s="107" t="s">
        <v>46</v>
      </c>
      <c r="E10" s="107" t="s">
        <v>47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/>
      <c r="L10" s="10"/>
      <c r="M10" s="51"/>
      <c r="N10" s="48"/>
      <c r="O10" s="49"/>
      <c r="P10" s="128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20" t="s">
        <v>53</v>
      </c>
      <c r="C11" s="121" t="s">
        <v>54</v>
      </c>
      <c r="D11" s="121" t="s">
        <v>77</v>
      </c>
      <c r="E11" s="121" t="s">
        <v>55</v>
      </c>
      <c r="F11" s="121" t="s">
        <v>9</v>
      </c>
      <c r="G11" s="121">
        <v>150</v>
      </c>
      <c r="H11" s="122" t="s">
        <v>37</v>
      </c>
      <c r="I11" s="123">
        <v>5</v>
      </c>
      <c r="J11" s="124">
        <v>95</v>
      </c>
      <c r="K11" s="125" t="s">
        <v>56</v>
      </c>
      <c r="L11" s="10"/>
      <c r="M11" s="90"/>
      <c r="N11" s="91"/>
      <c r="O11" s="92"/>
      <c r="P11" s="65">
        <v>0</v>
      </c>
      <c r="Q11" s="133" t="s">
        <v>43</v>
      </c>
      <c r="R11" s="73"/>
      <c r="S11" s="53">
        <f t="shared" ref="S11:S17" si="5">IF(ISBLANK(M11),G11,M11)</f>
        <v>150</v>
      </c>
      <c r="T11" s="31">
        <f t="shared" ref="T11:T17" si="6">24*O11+P11</f>
        <v>0</v>
      </c>
      <c r="U11" s="32">
        <f t="shared" ref="U11:U17" si="7">I11</f>
        <v>5</v>
      </c>
      <c r="V11" s="32">
        <f t="shared" ref="V11:V17" si="8">J11</f>
        <v>95</v>
      </c>
    </row>
    <row r="12" spans="1:22" ht="63" x14ac:dyDescent="0.2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/>
      <c r="N12" s="48" t="s">
        <v>12</v>
      </c>
      <c r="O12" s="49">
        <v>558</v>
      </c>
      <c r="P12" s="128">
        <v>0</v>
      </c>
      <c r="Q12" s="134" t="s">
        <v>43</v>
      </c>
      <c r="R12" s="72">
        <v>1000</v>
      </c>
      <c r="S12" s="53">
        <f t="shared" si="5"/>
        <v>150</v>
      </c>
      <c r="T12" s="31">
        <f t="shared" si="6"/>
        <v>13392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62</v>
      </c>
      <c r="C13" s="85" t="s">
        <v>63</v>
      </c>
      <c r="D13" s="85" t="s">
        <v>59</v>
      </c>
      <c r="E13" s="85" t="s">
        <v>64</v>
      </c>
      <c r="F13" s="85" t="s">
        <v>36</v>
      </c>
      <c r="G13" s="85">
        <v>250</v>
      </c>
      <c r="H13" s="86" t="s">
        <v>65</v>
      </c>
      <c r="I13" s="87">
        <v>15</v>
      </c>
      <c r="J13" s="88">
        <v>85</v>
      </c>
      <c r="K13" s="89" t="s">
        <v>61</v>
      </c>
      <c r="L13" s="10"/>
      <c r="M13" s="90"/>
      <c r="N13" s="91" t="s">
        <v>12</v>
      </c>
      <c r="O13" s="92" t="s">
        <v>79</v>
      </c>
      <c r="P13" s="65">
        <v>0</v>
      </c>
      <c r="Q13" s="55" t="s">
        <v>79</v>
      </c>
      <c r="R13" s="135" t="s">
        <v>43</v>
      </c>
      <c r="S13" s="53">
        <f t="shared" si="5"/>
        <v>250</v>
      </c>
      <c r="T13" s="31" t="e">
        <f t="shared" si="6"/>
        <v>#VALUE!</v>
      </c>
      <c r="U13" s="32">
        <f t="shared" si="7"/>
        <v>15</v>
      </c>
      <c r="V13" s="32">
        <f t="shared" si="8"/>
        <v>85</v>
      </c>
    </row>
    <row r="14" spans="1:22" ht="267.75" x14ac:dyDescent="0.2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/>
      <c r="N14" s="48"/>
      <c r="O14" s="49"/>
      <c r="P14" s="128">
        <v>0</v>
      </c>
      <c r="Q14" s="56"/>
      <c r="R14" s="136" t="s">
        <v>43</v>
      </c>
      <c r="S14" s="53">
        <f t="shared" si="5"/>
        <v>250</v>
      </c>
      <c r="T14" s="31">
        <f t="shared" si="6"/>
        <v>0</v>
      </c>
      <c r="U14" s="32">
        <f t="shared" si="7"/>
        <v>15</v>
      </c>
      <c r="V14" s="32">
        <f t="shared" si="8"/>
        <v>85</v>
      </c>
    </row>
    <row r="15" spans="1:22" ht="63" x14ac:dyDescent="0.25">
      <c r="A15" s="6">
        <v>11</v>
      </c>
      <c r="B15" s="93" t="s">
        <v>68</v>
      </c>
      <c r="C15" s="94" t="s">
        <v>69</v>
      </c>
      <c r="D15" s="85" t="s">
        <v>59</v>
      </c>
      <c r="E15" s="94" t="s">
        <v>70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61</v>
      </c>
      <c r="L15" s="10"/>
      <c r="M15" s="90">
        <v>75</v>
      </c>
      <c r="N15" s="91" t="s">
        <v>12</v>
      </c>
      <c r="O15" s="92">
        <v>558</v>
      </c>
      <c r="P15" s="65">
        <v>0</v>
      </c>
      <c r="Q15" s="133" t="s">
        <v>71</v>
      </c>
      <c r="R15" s="75">
        <v>1000</v>
      </c>
      <c r="S15" s="53">
        <f t="shared" si="5"/>
        <v>75</v>
      </c>
      <c r="T15" s="31">
        <f t="shared" si="6"/>
        <v>13392</v>
      </c>
      <c r="U15" s="32">
        <f t="shared" si="7"/>
        <v>5</v>
      </c>
      <c r="V15" s="32">
        <f t="shared" si="8"/>
        <v>95</v>
      </c>
    </row>
    <row r="16" spans="1:22" ht="267.75" x14ac:dyDescent="0.2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>
        <v>100</v>
      </c>
      <c r="N16" s="48" t="s">
        <v>12</v>
      </c>
      <c r="O16" s="49">
        <v>683</v>
      </c>
      <c r="P16" s="128">
        <v>0</v>
      </c>
      <c r="Q16" s="134" t="s">
        <v>43</v>
      </c>
      <c r="R16" s="72">
        <v>1000</v>
      </c>
      <c r="S16" s="53">
        <f t="shared" si="5"/>
        <v>100</v>
      </c>
      <c r="T16" s="31">
        <f t="shared" si="6"/>
        <v>16392</v>
      </c>
      <c r="U16" s="32">
        <f t="shared" si="7"/>
        <v>5</v>
      </c>
      <c r="V16" s="32">
        <f t="shared" si="8"/>
        <v>95</v>
      </c>
    </row>
    <row r="17" spans="1:22" ht="94.5" x14ac:dyDescent="0.25">
      <c r="A17" s="6">
        <v>13</v>
      </c>
      <c r="B17" s="93" t="s">
        <v>73</v>
      </c>
      <c r="C17" s="85" t="s">
        <v>74</v>
      </c>
      <c r="D17" s="85" t="s">
        <v>75</v>
      </c>
      <c r="E17" s="85" t="s">
        <v>76</v>
      </c>
      <c r="F17" s="85" t="s">
        <v>36</v>
      </c>
      <c r="G17" s="85">
        <v>150</v>
      </c>
      <c r="H17" s="86" t="s">
        <v>65</v>
      </c>
      <c r="I17" s="87">
        <v>5</v>
      </c>
      <c r="J17" s="88">
        <v>95</v>
      </c>
      <c r="K17" s="89" t="s">
        <v>61</v>
      </c>
      <c r="L17" s="10"/>
      <c r="M17" s="90">
        <v>75</v>
      </c>
      <c r="N17" s="91" t="s">
        <v>12</v>
      </c>
      <c r="O17" s="92">
        <v>900</v>
      </c>
      <c r="P17" s="65">
        <v>0</v>
      </c>
      <c r="Q17" s="55">
        <v>800</v>
      </c>
      <c r="R17" s="137" t="s">
        <v>43</v>
      </c>
      <c r="S17" s="53">
        <f t="shared" si="5"/>
        <v>75</v>
      </c>
      <c r="T17" s="31">
        <f t="shared" si="6"/>
        <v>21600</v>
      </c>
      <c r="U17" s="32">
        <f t="shared" si="7"/>
        <v>5</v>
      </c>
      <c r="V17" s="32">
        <f t="shared" si="8"/>
        <v>95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8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8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8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8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8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8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8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8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B26402-3574-4EDD-B7BB-C1C62EA07EA0}">
  <ds:schemaRefs>
    <ds:schemaRef ds:uri="7d544bdc-a7fa-4516-973e-3ad2926cbdd1"/>
    <ds:schemaRef ds:uri="http://schemas.microsoft.com/office/infopath/2007/PartnerControls"/>
    <ds:schemaRef ds:uri="http://schemas.microsoft.com/sharepoint/v3"/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2020-09-25T02:46:58Z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