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dhill200\Documents\RFQ\"/>
    </mc:Choice>
  </mc:AlternateContent>
  <xr:revisionPtr revIDLastSave="0" documentId="8_{614124FA-BC48-4E63-8BE6-D33FD41D1AAF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<sst xmlns="http://schemas.openxmlformats.org/spreadsheetml/2006/main" count="42" uniqueCount="37">
  <si>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</si>
  <si>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</si>
  <si>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</si>
  <si>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</si>
  <si>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</si>
  <si>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</si>
  <si>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</si>
  <si>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</si>
  <si>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</si>
  <si>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</si>
  <si>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</si>
  <si>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</si>
  <si>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</si>
  <si>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</si>
  <si>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</si>
  <si>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</si>
  <si>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</si>
  <si>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</si>
  <si>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</si>
  <si>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</si>
  <si>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</si>
  <si>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</si>
  <si>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</si>
  <si>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</si>
  <si>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</si>
  <si>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</si>
  <si>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</si>
  <si>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</si>
  <si>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</si>
  <si>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</si>
  <si>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</si>
  <si>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DOCSPO7</t>
  </si>
  <si>
    <t>James (JP) Devaney
509-867-5901
jpdevaney@doc1.wa.gov</t>
  </si>
  <si>
    <t>Comm room in basement.  Requires IT escort to access</t>
  </si>
  <si>
    <t>Customer would like existing conduit pathways to be used.</t>
  </si>
  <si>
    <t>Greater Spokane COPS
169 South Stevens Street
Spokane,  WA  99204-4327</t>
  </si>
  <si>
    <t>Evaluation  Model for Solicitation Number N21-RFQ-010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</si>
</sst>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2" borderId="41" xfId="47" applyFill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Normal="100" workbookViewId="0">
      <selection activeCell="Q7" sqref="Q7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2" customWidth="1"/>
    <col min="4" max="4" width="38.140625" style="132" customWidth="1"/>
    <col min="5" max="5" width="42.42578125" style="132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4" t="s">
        <v>36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Q1" s="113"/>
      <c r="R1" s="114"/>
      <c r="S1" s="4"/>
      <c r="T1" s="4"/>
    </row>
    <row r="2" spans="1:22" ht="16.5" thickBot="1" x14ac:dyDescent="0.3">
      <c r="A2" s="5"/>
      <c r="B2" s="6" t="s">
        <v>1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5" t="s">
        <v>30</v>
      </c>
      <c r="N2" s="136"/>
      <c r="O2" s="136"/>
      <c r="P2" s="136"/>
      <c r="Q2" s="115"/>
      <c r="R2" s="116"/>
      <c r="S2" s="102"/>
      <c r="T2" s="102"/>
    </row>
    <row r="3" spans="1:22" s="100" customFormat="1" ht="16.5" thickBot="1" x14ac:dyDescent="0.3">
      <c r="A3" s="10"/>
      <c r="B3" s="11"/>
      <c r="C3" s="130"/>
      <c r="D3" s="130"/>
      <c r="E3" s="130"/>
      <c r="F3" s="12"/>
      <c r="G3" s="12"/>
      <c r="H3" s="12"/>
      <c r="I3" s="141" t="s">
        <v>15</v>
      </c>
      <c r="J3" s="142"/>
      <c r="K3" s="13"/>
      <c r="L3" s="14"/>
      <c r="M3" s="137"/>
      <c r="N3" s="138"/>
      <c r="O3" s="138"/>
      <c r="P3" s="138"/>
      <c r="Q3" s="139" t="s">
        <v>28</v>
      </c>
      <c r="R3" s="140"/>
      <c r="S3" s="143" t="s">
        <v>21</v>
      </c>
      <c r="T3" s="143"/>
      <c r="U3" s="143"/>
      <c r="V3" s="143"/>
    </row>
    <row r="4" spans="1:22" s="100" customFormat="1" ht="79.5" thickBot="1" x14ac:dyDescent="0.3">
      <c r="A4" s="10"/>
      <c r="B4" s="17" t="s">
        <v>3</v>
      </c>
      <c r="C4" s="131" t="s">
        <v>11</v>
      </c>
      <c r="D4" s="131" t="s">
        <v>2</v>
      </c>
      <c r="E4" s="131" t="s">
        <v>5</v>
      </c>
      <c r="F4" s="15" t="s">
        <v>4</v>
      </c>
      <c r="G4" s="16" t="s">
        <v>16</v>
      </c>
      <c r="H4" s="15" t="s">
        <v>14</v>
      </c>
      <c r="I4" s="17" t="s">
        <v>17</v>
      </c>
      <c r="J4" s="18" t="s">
        <v>20</v>
      </c>
      <c r="K4" s="18" t="s">
        <v>29</v>
      </c>
      <c r="L4" s="14"/>
      <c r="M4" s="19" t="s">
        <v>24</v>
      </c>
      <c r="N4" s="20" t="s">
        <v>27</v>
      </c>
      <c r="O4" s="21" t="s">
        <v>22</v>
      </c>
      <c r="P4" s="21" t="s">
        <v>23</v>
      </c>
      <c r="Q4" s="37" t="s">
        <v>25</v>
      </c>
      <c r="R4" s="38" t="s">
        <v>26</v>
      </c>
      <c r="S4" s="101" t="s">
        <v>18</v>
      </c>
      <c r="T4" s="101" t="s">
        <v>19</v>
      </c>
      <c r="U4" s="101" t="s">
        <v>17</v>
      </c>
      <c r="V4" s="101" t="s">
        <v>20</v>
      </c>
    </row>
    <row r="5" spans="1:22" ht="48" thickTop="1" x14ac:dyDescent="0.25">
      <c r="A5" s="5">
        <v>1</v>
      </c>
      <c r="B5" s="119" t="s">
        <v>6</v>
      </c>
      <c r="C5" s="48" t="s">
        <v>7</v>
      </c>
      <c r="D5" s="48" t="s">
        <v>8</v>
      </c>
      <c r="E5" s="48" t="s">
        <v>0</v>
      </c>
      <c r="F5" s="121" t="s">
        <v>9</v>
      </c>
      <c r="G5" s="48">
        <v>120</v>
      </c>
      <c r="H5" s="49" t="s">
        <v>10</v>
      </c>
      <c r="I5" s="50">
        <v>10</v>
      </c>
      <c r="J5" s="51">
        <v>90</v>
      </c>
      <c r="K5" s="52" t="s">
        <v>13</v>
      </c>
      <c r="L5" s="9"/>
      <c r="M5" s="56">
        <v>20</v>
      </c>
      <c r="N5" s="57" t="s">
        <v>12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47.25" x14ac:dyDescent="0.25">
      <c r="A6" s="5">
        <v>2</v>
      </c>
      <c r="B6" s="120" t="s">
        <v>31</v>
      </c>
      <c r="C6" s="94" t="s">
        <v>35</v>
      </c>
      <c r="D6" s="94" t="s">
        <v>32</v>
      </c>
      <c r="E6" s="94" t="s">
        <v>33</v>
      </c>
      <c r="F6" s="122" t="s">
        <v>9</v>
      </c>
      <c r="G6" s="25">
        <v>225</v>
      </c>
      <c r="H6" s="26" t="s">
        <v>10</v>
      </c>
      <c r="I6" s="30">
        <v>30</v>
      </c>
      <c r="J6" s="27">
        <v>70</v>
      </c>
      <c r="K6" s="28" t="s">
        <v>34</v>
      </c>
      <c r="L6" s="9"/>
      <c r="M6" s="42">
        <v>150</v>
      </c>
      <c r="N6" s="39" t="s">
        <v>12</v>
      </c>
      <c r="O6" s="40">
        <v>603</v>
      </c>
      <c r="P6" s="103">
        <v>3500</v>
      </c>
      <c r="Q6" s="133">
        <v>1215</v>
      </c>
      <c r="R6" s="62">
        <v>1800</v>
      </c>
      <c r="S6" s="44">
        <f t="shared" si="0"/>
        <v>150</v>
      </c>
      <c r="T6" s="24">
        <f t="shared" si="1"/>
        <v>17972</v>
      </c>
      <c r="U6" s="104">
        <f t="shared" si="2"/>
        <v>30</v>
      </c>
      <c r="V6" s="104">
        <f t="shared" si="2"/>
        <v>70</v>
      </c>
    </row>
    <row r="7" spans="1:22" x14ac:dyDescent="0.25">
      <c r="A7" s="5">
        <v>3</v>
      </c>
      <c r="B7" s="108"/>
      <c r="C7" s="106"/>
      <c r="D7" s="106"/>
      <c r="E7" s="106"/>
      <c r="F7" s="123"/>
      <c r="G7" s="106"/>
      <c r="H7" s="107"/>
      <c r="I7" s="108"/>
      <c r="J7" s="109"/>
      <c r="K7" s="110"/>
      <c r="L7" s="9"/>
      <c r="M7" s="53"/>
      <c r="N7" s="54"/>
      <c r="O7" s="55"/>
      <c r="P7" s="55">
        <v>0</v>
      </c>
      <c r="Q7" s="64"/>
      <c r="R7" s="61"/>
      <c r="S7" s="45">
        <f t="shared" si="0"/>
        <v>0</v>
      </c>
      <c r="T7" s="24">
        <f t="shared" si="1"/>
        <v>0</v>
      </c>
      <c r="U7" s="104">
        <f t="shared" si="2"/>
        <v>0</v>
      </c>
      <c r="V7" s="104">
        <f t="shared" si="2"/>
        <v>0</v>
      </c>
    </row>
    <row r="8" spans="1:22" x14ac:dyDescent="0.25">
      <c r="A8" s="5">
        <v>4</v>
      </c>
      <c r="B8" s="30"/>
      <c r="C8" s="94"/>
      <c r="D8" s="94"/>
      <c r="E8" s="94"/>
      <c r="F8" s="122"/>
      <c r="G8" s="25"/>
      <c r="H8" s="26"/>
      <c r="I8" s="30"/>
      <c r="J8" s="27"/>
      <c r="K8" s="28"/>
      <c r="L8" s="9"/>
      <c r="M8" s="42"/>
      <c r="N8" s="39"/>
      <c r="O8" s="40"/>
      <c r="P8" s="103">
        <v>0</v>
      </c>
      <c r="Q8" s="47"/>
      <c r="R8" s="62"/>
      <c r="S8" s="44">
        <f t="shared" ref="S8:S12" si="3">IF(ISBLANK(M8),G8,M8)</f>
        <v>0</v>
      </c>
      <c r="T8" s="24">
        <f t="shared" ref="T8:T12" si="4">24*O8+P8</f>
        <v>0</v>
      </c>
      <c r="U8" s="104">
        <f t="shared" ref="U8:U12" si="5">I8</f>
        <v>0</v>
      </c>
      <c r="V8" s="104">
        <f t="shared" ref="V8:V12" si="6">J8</f>
        <v>0</v>
      </c>
    </row>
    <row r="9" spans="1:22" x14ac:dyDescent="0.25">
      <c r="A9" s="5">
        <v>5</v>
      </c>
      <c r="B9" s="108"/>
      <c r="C9" s="105"/>
      <c r="D9" s="105"/>
      <c r="E9" s="105"/>
      <c r="F9" s="123"/>
      <c r="G9" s="106"/>
      <c r="H9" s="107"/>
      <c r="I9" s="108"/>
      <c r="J9" s="109"/>
      <c r="K9" s="110"/>
      <c r="L9" s="9"/>
      <c r="M9" s="76"/>
      <c r="N9" s="77"/>
      <c r="O9" s="78"/>
      <c r="P9" s="55">
        <v>0</v>
      </c>
      <c r="Q9" s="64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25">
      <c r="A10" s="5">
        <v>6</v>
      </c>
      <c r="B10" s="91"/>
      <c r="C10" s="89"/>
      <c r="D10" s="89"/>
      <c r="E10" s="89"/>
      <c r="F10" s="124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25">
      <c r="A11" s="5">
        <v>7</v>
      </c>
      <c r="B11" s="73"/>
      <c r="C11" s="71"/>
      <c r="D11" s="71"/>
      <c r="E11" s="71"/>
      <c r="F11" s="125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3"/>
        <v>0</v>
      </c>
      <c r="T11" s="24">
        <f t="shared" si="4"/>
        <v>0</v>
      </c>
      <c r="U11" s="104">
        <f t="shared" si="5"/>
        <v>0</v>
      </c>
      <c r="V11" s="104">
        <f t="shared" si="6"/>
        <v>0</v>
      </c>
    </row>
    <row r="12" spans="1:22" x14ac:dyDescent="0.25">
      <c r="A12" s="5">
        <v>8</v>
      </c>
      <c r="B12" s="30"/>
      <c r="C12" s="25"/>
      <c r="D12" s="25"/>
      <c r="E12" s="25"/>
      <c r="F12" s="122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3"/>
        <v>0</v>
      </c>
      <c r="T12" s="24">
        <f t="shared" si="4"/>
        <v>0</v>
      </c>
      <c r="U12" s="104">
        <f t="shared" si="5"/>
        <v>0</v>
      </c>
      <c r="V12" s="104">
        <f t="shared" si="6"/>
        <v>0</v>
      </c>
    </row>
    <row r="13" spans="1:22" x14ac:dyDescent="0.25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7">I23</f>
        <v>0</v>
      </c>
      <c r="V23" s="10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7"/>
        <v>0</v>
      </c>
      <c r="V32" s="104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7"/>
        <v>0</v>
      </c>
      <c r="V33" s="104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276AD2-F192-42F8-AF0F-D17AF1DBEFD1}">
  <ds:schemaRefs>
    <ds:schemaRef ds:uri="http://schemas.microsoft.com/sharepoint/v3"/>
    <ds:schemaRef ds:uri="http://schemas.microsoft.com/office/2006/documentManagement/types"/>
    <ds:schemaRef ds:uri="607bd0a2-e667-407c-bac5-93961575169b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2da1c3d2-1f67-46b8-8c67-79052490f9d4"/>
    <ds:schemaRef ds:uri="http://schemas.microsoft.com/office/2006/metadata/properties"/>
    <ds:schemaRef ds:uri="http://purl.org/dc/terms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8942A1D-BB44-4FDF-802A-41B44B09C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Dhillon, Karen</cp:lastModifiedBy>
  <cp:lastPrinted>2019-03-13T19:29:04Z</cp:lastPrinted>
  <dcterms:created xsi:type="dcterms:W3CDTF">2017-01-24T17:19:42Z</dcterms:created>
  <dcterms:modified xsi:type="dcterms:W3CDTF">2020-12-03T01:10:36Z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0x01010043ECD70FED0BFC43ABE302D04D0D84F7</vt:lpwstr>
  </property>
</Properties>
</file>