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24226"/>
  <mc:AlternateContent xmlns:mc="http://schemas.openxmlformats.org/markup-compatibility/2006">
    <mc:Choice Requires="x15">
      <x15ac:absPath xmlns:x15ac="http://schemas.microsoft.com/office/spreadsheetml/2010/11/ac" url="\\eldnp1515dm7\ntdng002v1\SOW\CTS Current RFQs\2021\N21-RFQ-023\N21-RFQ-023 Response Documents\"/>
    </mc:Choice>
  </mc:AlternateContent>
  <xr:revisionPtr revIDLastSave="0" documentId="8_{D599FCFB-9DFB-45DB-9122-504B0AD7965C}" xr6:coauthVersionLast="46" xr6:coauthVersionMax="46"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iterate="1" iterateCount="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9" i="4" l="1"/>
  <c r="U9" i="4"/>
  <c r="T9" i="4"/>
  <c r="S9" i="4"/>
  <c r="V7" i="4" l="1"/>
  <c r="U7" i="4"/>
  <c r="T7" i="4"/>
  <c r="S7" i="4"/>
  <c r="V6" i="4"/>
  <c r="U6" i="4"/>
  <c r="T6" i="4"/>
  <c r="S6" i="4"/>
  <c r="V12" i="4" l="1"/>
  <c r="U12" i="4"/>
  <c r="T12" i="4"/>
  <c r="S12" i="4"/>
  <c r="V11" i="4"/>
  <c r="U11" i="4"/>
  <c r="T11" i="4"/>
  <c r="S11" i="4"/>
  <c r="V10" i="4"/>
  <c r="U10" i="4"/>
  <c r="T10" i="4"/>
  <c r="S10"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<sst xmlns="http://schemas.openxmlformats.org/spreadsheetml/2006/main" count="63" uniqueCount="50">
  <si>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</si>
  <si>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</si>
  <si>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</si>
  <si>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</si>
  <si>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</si>
  <si>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</si>
  <si>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</si>
  <si>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</si>
  <si>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</si>
  <si>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</si>
  <si>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</si>
  <si>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</si>
  <si>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</si>
  <si>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</si>
  <si>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</si>
  <si>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</si>
  <si>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</si>
  <si>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</si>
  <si>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</si>
  <si>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</si>
  <si>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</si>
  <si>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</si>
  <si>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</si>
  <si>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</si>
  <si>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</si>
  <si>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</si>
  <si>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</si>
  <si>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</si>
  <si>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</si>
  <si>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</si>
  <si>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</si>
  <si>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DOLC0518</t>
  </si>
  <si>
    <t>West End Vehicle Licensing
192681 Hwy 101, 
Forks, WA 98331-9205</t>
  </si>
  <si>
    <t>DOL Network Support 
360-664-4904 
DLISNetTelSup@dol.wa.gov  
Local office contact  Cheryl Anderson 
360-374-9240 
CAnderson@VFS.DOL.WA.GOV</t>
  </si>
  <si>
    <t>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Site has additional access requirements
Bid responses should not include the StarTouch network.</t>
  </si>
  <si>
    <t>1000M (1G)</t>
  </si>
  <si>
    <t>MDF near rooms 1160 and 1161. Install extended handoff per attached site map (DOCCBY1 - Site Map.pdf)</t>
  </si>
  <si>
    <t>LCON:
Chad Fletcher
360-963-1416
cafletcher@doc1.wa.gov
Facility Contacts:
 Eddie Reetz
 Facilities Manager
 Clallam Bay Corrections Center
 360-203-1264
 Wayne Pederson, RCDD/PM
 DOC Capital Planning, Senior Project Manager
 360-480-9270</t>
  </si>
  <si>
    <t>1830 Eagle Crest Way
Clallam Bay, WA 98326-9724</t>
  </si>
  <si>
    <t>PE-CBY0501/DOCCBY1/LTS</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</si>
  <si>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Bid responses should not include the StarTouch network.
</t>
  </si>
  <si>
    <t>MDF near rooms 1160 and 1161. Install extended handoff per attached site map (DOCCBY1 - Site Map .pdf)</t>
  </si>
  <si>
    <t xml:space="preserve">1830 Eagle Crest Way
Clallam Bay, WA 98326-9724
</t>
  </si>
  <si>
    <t>VE-CBY0501/DOCCBY1/LTS</t>
  </si>
  <si>
    <t>N/A</t>
  </si>
  <si>
    <t>Evaluation  Model for Solicitation Number N21-RFQ-023</t>
  </si>
  <si>
    <t>DOLC3150</t>
  </si>
  <si>
    <t>DOL Network Support 360-664-4904 DLISNetTelSup@dol.wa.gov
Office Contact: Julie Vannoy Phone: 425-252-3518 Email: cabinfeever1@yahoo.com</t>
  </si>
  <si>
    <t>Install extended handoff per attached site map in secure storage room. Install extended handoff per attached site map (DOLC3150 Router location June 2021.pdf)</t>
  </si>
  <si>
    <t>Julie's Licensing
1331 Broadway                               Everett, WA 98201-1717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</si>
</sst>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7">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0" fontId="2" fillId="36" borderId="9" xfId="41" applyFont="1" applyBorder="1" applyAlignment="1">
      <alignment horizontal="left" vertical="top" wrapText="1"/>
    </xf>
    <xf numFmtId="7" fontId="2" fillId="40" borderId="32" xfId="44" applyBorder="1">
      <alignment horizontal="left" vertical="top" wrapText="1"/>
    </xf>
    <xf numFmtId="7" fontId="2" fillId="39" borderId="32"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F1" zoomScaleNormal="100" workbookViewId="0">
      <selection activeCell="J4" sqref="J4"/>
    </sheetView>
  </sheetViews>
  <sheetFormatPr defaultColWidth="8.85546875" defaultRowHeight="15.75" x14ac:dyDescent="0.25"/>
  <cols>
    <col min="1" max="1" width="4.42578125" style="1" bestFit="1" customWidth="1"/>
    <col min="2" max="2" width="36.7109375" style="1" customWidth="1"/>
    <col min="3" max="3" width="35.140625" style="131" customWidth="1"/>
    <col min="4" max="4" width="38.140625" style="131" customWidth="1"/>
    <col min="5" max="5" width="42.42578125" style="131"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7" t="s">
        <v>45</v>
      </c>
      <c r="B1" s="137"/>
      <c r="C1" s="137"/>
      <c r="D1" s="137"/>
      <c r="E1" s="137"/>
      <c r="F1" s="137"/>
      <c r="G1" s="137"/>
      <c r="H1" s="137"/>
      <c r="I1" s="137"/>
      <c r="J1" s="137"/>
      <c r="K1" s="137"/>
      <c r="Q1" s="113"/>
      <c r="R1" s="114"/>
      <c r="S1" s="4"/>
      <c r="T1" s="4"/>
    </row>
    <row r="2" spans="1:22" ht="25.15" customHeight="1" thickBot="1" x14ac:dyDescent="0.3">
      <c r="A2" s="5"/>
      <c r="B2" s="6" t="s">
        <v>0</v>
      </c>
      <c r="C2" s="128"/>
      <c r="D2" s="128"/>
      <c r="E2" s="128"/>
      <c r="F2" s="7"/>
      <c r="G2" s="7"/>
      <c r="H2" s="7"/>
      <c r="I2" s="7"/>
      <c r="J2" s="7"/>
      <c r="K2" s="8"/>
      <c r="L2" s="9"/>
      <c r="M2" s="138" t="s">
        <v>29</v>
      </c>
      <c r="N2" s="139"/>
      <c r="O2" s="139"/>
      <c r="P2" s="139"/>
      <c r="Q2" s="115"/>
      <c r="R2" s="116"/>
      <c r="S2" s="102"/>
      <c r="T2" s="102"/>
    </row>
    <row r="3" spans="1:22" s="100" customFormat="1" ht="50.45" customHeight="1" thickBot="1" x14ac:dyDescent="0.3">
      <c r="A3" s="10"/>
      <c r="B3" s="11"/>
      <c r="C3" s="129"/>
      <c r="D3" s="129"/>
      <c r="E3" s="129"/>
      <c r="F3" s="12"/>
      <c r="G3" s="12"/>
      <c r="H3" s="12"/>
      <c r="I3" s="144" t="s">
        <v>14</v>
      </c>
      <c r="J3" s="145"/>
      <c r="K3" s="13"/>
      <c r="L3" s="14"/>
      <c r="M3" s="140"/>
      <c r="N3" s="141"/>
      <c r="O3" s="141"/>
      <c r="P3" s="141"/>
      <c r="Q3" s="142" t="s">
        <v>27</v>
      </c>
      <c r="R3" s="143"/>
      <c r="S3" s="146" t="s">
        <v>20</v>
      </c>
      <c r="T3" s="146"/>
      <c r="U3" s="146"/>
      <c r="V3" s="146"/>
    </row>
    <row r="4" spans="1:22" s="100" customFormat="1" ht="78.599999999999994" customHeight="1" thickBot="1" x14ac:dyDescent="0.3">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3" t="s">
        <v>30</v>
      </c>
      <c r="F5" s="120"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94.5" x14ac:dyDescent="0.25">
      <c r="A6" s="5">
        <v>2</v>
      </c>
      <c r="B6" s="134" t="s">
        <v>31</v>
      </c>
      <c r="C6" s="89" t="s">
        <v>32</v>
      </c>
      <c r="D6" s="89" t="s">
        <v>33</v>
      </c>
      <c r="E6" s="89" t="s">
        <v>30</v>
      </c>
      <c r="F6" s="121" t="s">
        <v>8</v>
      </c>
      <c r="G6" s="25">
        <v>250</v>
      </c>
      <c r="H6" s="26" t="s">
        <v>9</v>
      </c>
      <c r="I6" s="30">
        <v>10</v>
      </c>
      <c r="J6" s="27">
        <v>90</v>
      </c>
      <c r="K6" s="28"/>
      <c r="L6" s="9"/>
      <c r="M6" s="42">
        <v>250</v>
      </c>
      <c r="N6" s="39" t="s">
        <v>11</v>
      </c>
      <c r="O6" s="40">
        <v>593.75</v>
      </c>
      <c r="P6" s="103">
        <v>21875</v>
      </c>
      <c r="Q6" s="132">
        <v>2500</v>
      </c>
      <c r="R6" s="62">
        <v>5000</v>
      </c>
      <c r="S6" s="44">
        <f t="shared" si="0"/>
        <v>250</v>
      </c>
      <c r="T6" s="24">
        <f t="shared" si="1"/>
        <v>36125</v>
      </c>
      <c r="U6" s="104">
        <f t="shared" si="2"/>
        <v>10</v>
      </c>
      <c r="V6" s="104">
        <f t="shared" si="2"/>
        <v>90</v>
      </c>
    </row>
    <row r="7" spans="1:22" ht="409.5" x14ac:dyDescent="0.25">
      <c r="A7" s="5">
        <v>3</v>
      </c>
      <c r="B7" s="108" t="s">
        <v>43</v>
      </c>
      <c r="C7" s="106" t="s">
        <v>42</v>
      </c>
      <c r="D7" s="106" t="s">
        <v>37</v>
      </c>
      <c r="E7" s="106" t="s">
        <v>41</v>
      </c>
      <c r="F7" s="122" t="s">
        <v>8</v>
      </c>
      <c r="G7" s="106">
        <v>300</v>
      </c>
      <c r="H7" s="107" t="s">
        <v>35</v>
      </c>
      <c r="I7" s="108">
        <v>5</v>
      </c>
      <c r="J7" s="109">
        <v>95</v>
      </c>
      <c r="K7" s="110" t="s">
        <v>40</v>
      </c>
      <c r="L7" s="9"/>
      <c r="M7" s="53"/>
      <c r="N7" s="54"/>
      <c r="O7" s="55"/>
      <c r="P7" s="55">
        <v>0</v>
      </c>
      <c r="Q7" s="64"/>
      <c r="R7" s="135" t="s">
        <v>44</v>
      </c>
      <c r="S7" s="45">
        <f>IF(ISBLANK(M7),G7,M7)</f>
        <v>300</v>
      </c>
      <c r="T7" s="24">
        <f t="shared" si="1"/>
        <v>0</v>
      </c>
      <c r="U7" s="104">
        <f t="shared" ref="U7:V9" si="3">I7</f>
        <v>5</v>
      </c>
      <c r="V7" s="104">
        <f t="shared" si="3"/>
        <v>95</v>
      </c>
    </row>
    <row r="8" spans="1:22" ht="267.75" x14ac:dyDescent="0.25">
      <c r="A8" s="5">
        <v>4</v>
      </c>
      <c r="B8" s="30" t="s">
        <v>39</v>
      </c>
      <c r="C8" s="94" t="s">
        <v>38</v>
      </c>
      <c r="D8" s="94" t="s">
        <v>37</v>
      </c>
      <c r="E8" s="94" t="s">
        <v>36</v>
      </c>
      <c r="F8" s="121" t="s">
        <v>8</v>
      </c>
      <c r="G8" s="25">
        <v>300</v>
      </c>
      <c r="H8" s="26" t="s">
        <v>35</v>
      </c>
      <c r="I8" s="30">
        <v>5</v>
      </c>
      <c r="J8" s="27">
        <v>95</v>
      </c>
      <c r="K8" s="28" t="s">
        <v>34</v>
      </c>
      <c r="L8" s="9"/>
      <c r="M8" s="42"/>
      <c r="N8" s="39"/>
      <c r="O8" s="40"/>
      <c r="P8" s="103">
        <v>0</v>
      </c>
      <c r="Q8" s="47"/>
      <c r="R8" s="136" t="s">
        <v>44</v>
      </c>
      <c r="S8" s="44">
        <f>IF(ISBLANK(M8),G8,M8)</f>
        <v>300</v>
      </c>
      <c r="T8" s="24">
        <f t="shared" ref="T8:T12" si="4">24*O8+P8</f>
        <v>0</v>
      </c>
      <c r="U8" s="104">
        <f t="shared" si="3"/>
        <v>5</v>
      </c>
      <c r="V8" s="104">
        <f t="shared" si="3"/>
        <v>95</v>
      </c>
    </row>
    <row r="9" spans="1:22" ht="94.5" x14ac:dyDescent="0.25">
      <c r="A9" s="5">
        <v>5</v>
      </c>
      <c r="B9" s="108" t="s">
        <v>46</v>
      </c>
      <c r="C9" s="105" t="s">
        <v>49</v>
      </c>
      <c r="D9" s="105" t="s">
        <v>47</v>
      </c>
      <c r="E9" s="105" t="s">
        <v>48</v>
      </c>
      <c r="F9" s="122" t="s">
        <v>8</v>
      </c>
      <c r="G9" s="106">
        <v>120</v>
      </c>
      <c r="H9" s="107" t="s">
        <v>9</v>
      </c>
      <c r="I9" s="108">
        <v>5</v>
      </c>
      <c r="J9" s="109">
        <v>95</v>
      </c>
      <c r="K9" s="110"/>
      <c r="L9" s="9"/>
      <c r="M9" s="76"/>
      <c r="N9" s="77"/>
      <c r="O9" s="78"/>
      <c r="P9" s="55">
        <v>0</v>
      </c>
      <c r="Q9" s="64"/>
      <c r="R9" s="65"/>
      <c r="S9" s="45">
        <f>IF(ISBLANK(M9),G9,M9)</f>
        <v>120</v>
      </c>
      <c r="T9" s="24">
        <f t="shared" si="4"/>
        <v>0</v>
      </c>
      <c r="U9" s="104">
        <f t="shared" si="3"/>
        <v>5</v>
      </c>
      <c r="V9" s="104">
        <f t="shared" si="3"/>
        <v>95</v>
      </c>
    </row>
    <row r="10" spans="1:22" x14ac:dyDescent="0.25">
      <c r="A10" s="5">
        <v>6</v>
      </c>
      <c r="B10" s="91"/>
      <c r="C10" s="89"/>
      <c r="D10" s="89"/>
      <c r="E10" s="89"/>
      <c r="F10" s="123"/>
      <c r="G10" s="89"/>
      <c r="H10" s="90"/>
      <c r="I10" s="91"/>
      <c r="J10" s="92"/>
      <c r="K10" s="93"/>
      <c r="L10" s="9"/>
      <c r="M10" s="42"/>
      <c r="N10" s="39"/>
      <c r="O10" s="40"/>
      <c r="P10" s="103">
        <v>0</v>
      </c>
      <c r="Q10" s="47"/>
      <c r="R10" s="62"/>
      <c r="S10" s="44">
        <f t="shared" ref="S10:S12" si="5">IF(ISBLANK(M10),G10,M10)</f>
        <v>0</v>
      </c>
      <c r="T10" s="24">
        <f t="shared" si="4"/>
        <v>0</v>
      </c>
      <c r="U10" s="104">
        <f t="shared" ref="U10:U12" si="6">I10</f>
        <v>0</v>
      </c>
      <c r="V10" s="104">
        <f t="shared" ref="V10:V12" si="7">J10</f>
        <v>0</v>
      </c>
    </row>
    <row r="11" spans="1:22" x14ac:dyDescent="0.25">
      <c r="A11" s="5">
        <v>7</v>
      </c>
      <c r="B11" s="73"/>
      <c r="C11" s="71"/>
      <c r="D11" s="71"/>
      <c r="E11" s="71"/>
      <c r="F11" s="124"/>
      <c r="G11" s="95"/>
      <c r="H11" s="96"/>
      <c r="I11" s="97"/>
      <c r="J11" s="98"/>
      <c r="K11" s="99"/>
      <c r="L11" s="9"/>
      <c r="M11" s="76"/>
      <c r="N11" s="77"/>
      <c r="O11" s="78"/>
      <c r="P11" s="55">
        <v>0</v>
      </c>
      <c r="Q11" s="46"/>
      <c r="R11" s="65"/>
      <c r="S11" s="44">
        <f t="shared" si="5"/>
        <v>0</v>
      </c>
      <c r="T11" s="24">
        <f t="shared" si="4"/>
        <v>0</v>
      </c>
      <c r="U11" s="104">
        <f t="shared" si="6"/>
        <v>0</v>
      </c>
      <c r="V11" s="104">
        <f t="shared" si="7"/>
        <v>0</v>
      </c>
    </row>
    <row r="12" spans="1:22" x14ac:dyDescent="0.25">
      <c r="A12" s="5">
        <v>8</v>
      </c>
      <c r="B12" s="30"/>
      <c r="C12" s="25"/>
      <c r="D12" s="25"/>
      <c r="E12" s="25"/>
      <c r="F12" s="121"/>
      <c r="G12" s="25"/>
      <c r="H12" s="26"/>
      <c r="I12" s="30"/>
      <c r="J12" s="27"/>
      <c r="K12" s="28"/>
      <c r="L12" s="9"/>
      <c r="M12" s="42"/>
      <c r="N12" s="39"/>
      <c r="O12" s="40"/>
      <c r="P12" s="103">
        <v>0</v>
      </c>
      <c r="Q12" s="47"/>
      <c r="R12" s="62"/>
      <c r="S12" s="44">
        <f t="shared" si="5"/>
        <v>0</v>
      </c>
      <c r="T12" s="24">
        <f t="shared" si="4"/>
        <v>0</v>
      </c>
      <c r="U12" s="104">
        <f t="shared" si="6"/>
        <v>0</v>
      </c>
      <c r="V12" s="104">
        <f t="shared" si="7"/>
        <v>0</v>
      </c>
    </row>
    <row r="13" spans="1:22" x14ac:dyDescent="0.25">
      <c r="A13" s="5">
        <v>9</v>
      </c>
      <c r="B13" s="73"/>
      <c r="C13" s="71"/>
      <c r="D13" s="71"/>
      <c r="E13" s="71"/>
      <c r="F13" s="125"/>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25">
      <c r="A14" s="5">
        <v>10</v>
      </c>
      <c r="B14" s="30"/>
      <c r="C14" s="25"/>
      <c r="D14" s="25"/>
      <c r="E14" s="25"/>
      <c r="F14" s="121"/>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9"/>
      <c r="D15" s="71"/>
      <c r="E15" s="79"/>
      <c r="F15" s="126"/>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25">
      <c r="A16" s="5">
        <v>12</v>
      </c>
      <c r="B16" s="30"/>
      <c r="C16" s="25"/>
      <c r="D16" s="25"/>
      <c r="E16" s="25"/>
      <c r="F16" s="121"/>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81"/>
      <c r="C17" s="71"/>
      <c r="D17" s="71"/>
      <c r="E17" s="71"/>
      <c r="F17" s="125"/>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25">
      <c r="A18" s="5">
        <v>14</v>
      </c>
      <c r="B18" s="30"/>
      <c r="C18" s="25"/>
      <c r="D18" s="25"/>
      <c r="E18" s="25"/>
      <c r="F18" s="121"/>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5"/>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1"/>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7"/>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1"/>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7"/>
      <c r="G23" s="32"/>
      <c r="H23" s="33"/>
      <c r="I23" s="34"/>
      <c r="J23" s="35"/>
      <c r="K23" s="36"/>
      <c r="L23" s="9"/>
      <c r="M23" s="76"/>
      <c r="N23" s="77"/>
      <c r="O23" s="78"/>
      <c r="P23" s="55">
        <v>0</v>
      </c>
      <c r="Q23" s="46"/>
      <c r="R23" s="63"/>
      <c r="S23" s="44">
        <f t="shared" si="0"/>
        <v>0</v>
      </c>
      <c r="T23" s="24">
        <f t="shared" si="1"/>
        <v>0</v>
      </c>
      <c r="U23" s="104">
        <f t="shared" ref="U23:V33" si="8">I23</f>
        <v>0</v>
      </c>
      <c r="V23" s="104">
        <f t="shared" si="8"/>
        <v>0</v>
      </c>
    </row>
    <row r="24" spans="1:22" x14ac:dyDescent="0.25">
      <c r="A24" s="5">
        <v>20</v>
      </c>
      <c r="B24" s="30"/>
      <c r="C24" s="25"/>
      <c r="D24" s="25"/>
      <c r="E24" s="25"/>
      <c r="F24" s="121"/>
      <c r="G24" s="25"/>
      <c r="H24" s="26"/>
      <c r="I24" s="30"/>
      <c r="J24" s="27"/>
      <c r="K24" s="28"/>
      <c r="L24" s="9"/>
      <c r="M24" s="42"/>
      <c r="N24" s="39"/>
      <c r="O24" s="40"/>
      <c r="P24" s="103">
        <v>0</v>
      </c>
      <c r="Q24" s="47"/>
      <c r="R24" s="41"/>
      <c r="S24" s="45">
        <f t="shared" si="0"/>
        <v>0</v>
      </c>
      <c r="T24" s="24">
        <f t="shared" si="1"/>
        <v>0</v>
      </c>
      <c r="U24" s="104">
        <f t="shared" si="8"/>
        <v>0</v>
      </c>
      <c r="V24" s="104">
        <f t="shared" si="8"/>
        <v>0</v>
      </c>
    </row>
    <row r="25" spans="1:22" x14ac:dyDescent="0.25">
      <c r="A25" s="5">
        <v>21</v>
      </c>
      <c r="B25" s="34"/>
      <c r="C25" s="32"/>
      <c r="D25" s="32"/>
      <c r="E25" s="32"/>
      <c r="F25" s="127"/>
      <c r="G25" s="32"/>
      <c r="H25" s="33"/>
      <c r="I25" s="34"/>
      <c r="J25" s="35"/>
      <c r="K25" s="36"/>
      <c r="L25" s="9"/>
      <c r="M25" s="76"/>
      <c r="N25" s="77"/>
      <c r="O25" s="78"/>
      <c r="P25" s="55">
        <v>0</v>
      </c>
      <c r="Q25" s="46"/>
      <c r="R25" s="63"/>
      <c r="S25" s="44">
        <f t="shared" si="0"/>
        <v>0</v>
      </c>
      <c r="T25" s="24">
        <f t="shared" si="1"/>
        <v>0</v>
      </c>
      <c r="U25" s="104">
        <f t="shared" si="8"/>
        <v>0</v>
      </c>
      <c r="V25" s="104">
        <f t="shared" si="8"/>
        <v>0</v>
      </c>
    </row>
    <row r="26" spans="1:22" x14ac:dyDescent="0.25">
      <c r="A26" s="5">
        <v>22</v>
      </c>
      <c r="B26" s="30"/>
      <c r="C26" s="25"/>
      <c r="D26" s="25"/>
      <c r="E26" s="25"/>
      <c r="F26" s="121"/>
      <c r="G26" s="25"/>
      <c r="H26" s="26"/>
      <c r="I26" s="30"/>
      <c r="J26" s="27"/>
      <c r="K26" s="28"/>
      <c r="L26" s="9"/>
      <c r="M26" s="42"/>
      <c r="N26" s="39"/>
      <c r="O26" s="40"/>
      <c r="P26" s="103">
        <v>0</v>
      </c>
      <c r="Q26" s="47"/>
      <c r="R26" s="62"/>
      <c r="S26" s="44">
        <f t="shared" si="0"/>
        <v>0</v>
      </c>
      <c r="T26" s="24">
        <f t="shared" si="1"/>
        <v>0</v>
      </c>
      <c r="U26" s="104">
        <f t="shared" si="8"/>
        <v>0</v>
      </c>
      <c r="V26" s="104">
        <f t="shared" si="8"/>
        <v>0</v>
      </c>
    </row>
    <row r="27" spans="1:22" x14ac:dyDescent="0.25">
      <c r="A27" s="5">
        <v>23</v>
      </c>
      <c r="B27" s="73"/>
      <c r="C27" s="71"/>
      <c r="D27" s="71"/>
      <c r="E27" s="71"/>
      <c r="F27" s="125"/>
      <c r="G27" s="71"/>
      <c r="H27" s="72"/>
      <c r="I27" s="73"/>
      <c r="J27" s="74"/>
      <c r="K27" s="75"/>
      <c r="L27" s="43"/>
      <c r="M27" s="76"/>
      <c r="N27" s="77"/>
      <c r="O27" s="78"/>
      <c r="P27" s="55">
        <v>0</v>
      </c>
      <c r="Q27" s="87"/>
      <c r="R27" s="63"/>
      <c r="S27" s="44">
        <f t="shared" si="0"/>
        <v>0</v>
      </c>
      <c r="T27" s="24">
        <f t="shared" si="1"/>
        <v>0</v>
      </c>
      <c r="U27" s="104">
        <f t="shared" si="8"/>
        <v>0</v>
      </c>
      <c r="V27" s="104">
        <f t="shared" si="8"/>
        <v>0</v>
      </c>
    </row>
    <row r="28" spans="1:22" x14ac:dyDescent="0.25">
      <c r="A28" s="5">
        <v>24</v>
      </c>
      <c r="B28" s="30"/>
      <c r="C28" s="25"/>
      <c r="D28" s="25"/>
      <c r="E28" s="25"/>
      <c r="F28" s="121"/>
      <c r="G28" s="25"/>
      <c r="H28" s="26"/>
      <c r="I28" s="30"/>
      <c r="J28" s="27"/>
      <c r="K28" s="28"/>
      <c r="L28" s="43"/>
      <c r="M28" s="42"/>
      <c r="N28" s="39"/>
      <c r="O28" s="40"/>
      <c r="P28" s="103">
        <v>0</v>
      </c>
      <c r="Q28" s="68"/>
      <c r="R28" s="62"/>
      <c r="S28" s="44">
        <f t="shared" si="0"/>
        <v>0</v>
      </c>
      <c r="T28" s="24">
        <f t="shared" si="1"/>
        <v>0</v>
      </c>
      <c r="U28" s="104">
        <f t="shared" si="8"/>
        <v>0</v>
      </c>
      <c r="V28" s="104">
        <f t="shared" si="8"/>
        <v>0</v>
      </c>
    </row>
    <row r="29" spans="1:22" x14ac:dyDescent="0.25">
      <c r="A29" s="5">
        <v>25</v>
      </c>
      <c r="B29" s="81"/>
      <c r="C29" s="79"/>
      <c r="D29" s="71"/>
      <c r="E29" s="79"/>
      <c r="F29" s="126"/>
      <c r="G29" s="79"/>
      <c r="H29" s="80"/>
      <c r="I29" s="81"/>
      <c r="J29" s="82"/>
      <c r="K29" s="75"/>
      <c r="L29" s="43"/>
      <c r="M29" s="76"/>
      <c r="N29" s="77"/>
      <c r="O29" s="78"/>
      <c r="P29" s="55">
        <v>0</v>
      </c>
      <c r="Q29" s="88"/>
      <c r="R29" s="63"/>
      <c r="S29" s="44">
        <f t="shared" si="0"/>
        <v>0</v>
      </c>
      <c r="T29" s="24">
        <f t="shared" si="1"/>
        <v>0</v>
      </c>
      <c r="U29" s="104">
        <f t="shared" si="8"/>
        <v>0</v>
      </c>
      <c r="V29" s="104">
        <f t="shared" si="8"/>
        <v>0</v>
      </c>
    </row>
    <row r="30" spans="1:22" x14ac:dyDescent="0.25">
      <c r="A30" s="5">
        <v>26</v>
      </c>
      <c r="B30" s="30"/>
      <c r="C30" s="25"/>
      <c r="D30" s="25"/>
      <c r="E30" s="25"/>
      <c r="F30" s="121"/>
      <c r="G30" s="25"/>
      <c r="H30" s="26"/>
      <c r="I30" s="30"/>
      <c r="J30" s="27"/>
      <c r="K30" s="28"/>
      <c r="L30" s="43"/>
      <c r="M30" s="42"/>
      <c r="N30" s="39"/>
      <c r="O30" s="40"/>
      <c r="P30" s="103">
        <v>0</v>
      </c>
      <c r="Q30" s="111"/>
      <c r="R30" s="62"/>
      <c r="S30" s="44">
        <f t="shared" si="0"/>
        <v>0</v>
      </c>
      <c r="T30" s="24">
        <f t="shared" si="1"/>
        <v>0</v>
      </c>
      <c r="U30" s="104">
        <f t="shared" si="8"/>
        <v>0</v>
      </c>
      <c r="V30" s="104">
        <f t="shared" si="8"/>
        <v>0</v>
      </c>
    </row>
    <row r="31" spans="1:22" x14ac:dyDescent="0.25">
      <c r="A31" s="5">
        <v>27</v>
      </c>
      <c r="B31" s="73"/>
      <c r="C31" s="71"/>
      <c r="D31" s="71"/>
      <c r="E31" s="71"/>
      <c r="F31" s="125"/>
      <c r="G31" s="71"/>
      <c r="H31" s="72"/>
      <c r="I31" s="73"/>
      <c r="J31" s="74"/>
      <c r="K31" s="75"/>
      <c r="L31" s="43"/>
      <c r="M31" s="76"/>
      <c r="N31" s="77"/>
      <c r="O31" s="78"/>
      <c r="P31" s="55">
        <v>0</v>
      </c>
      <c r="Q31" s="88"/>
      <c r="R31" s="63"/>
      <c r="S31" s="44">
        <f t="shared" si="0"/>
        <v>0</v>
      </c>
      <c r="T31" s="24">
        <f t="shared" si="1"/>
        <v>0</v>
      </c>
      <c r="U31" s="104">
        <f t="shared" si="8"/>
        <v>0</v>
      </c>
      <c r="V31" s="104">
        <f t="shared" si="8"/>
        <v>0</v>
      </c>
    </row>
    <row r="32" spans="1:22" x14ac:dyDescent="0.25">
      <c r="A32" s="5">
        <v>28</v>
      </c>
      <c r="B32" s="30"/>
      <c r="C32" s="25"/>
      <c r="D32" s="25"/>
      <c r="E32" s="25"/>
      <c r="F32" s="121"/>
      <c r="G32" s="25"/>
      <c r="H32" s="26"/>
      <c r="I32" s="30"/>
      <c r="J32" s="27"/>
      <c r="K32" s="28"/>
      <c r="L32" s="9"/>
      <c r="M32" s="42"/>
      <c r="N32" s="39"/>
      <c r="O32" s="40"/>
      <c r="P32" s="103">
        <v>0</v>
      </c>
      <c r="Q32" s="111"/>
      <c r="R32" s="69"/>
      <c r="S32" s="44">
        <f t="shared" si="0"/>
        <v>0</v>
      </c>
      <c r="T32" s="24">
        <f t="shared" si="1"/>
        <v>0</v>
      </c>
      <c r="U32" s="104">
        <f t="shared" si="8"/>
        <v>0</v>
      </c>
      <c r="V32" s="104">
        <f t="shared" si="8"/>
        <v>0</v>
      </c>
    </row>
    <row r="33" spans="1:22" x14ac:dyDescent="0.25">
      <c r="A33" s="5">
        <v>29</v>
      </c>
      <c r="B33" s="34"/>
      <c r="C33" s="32"/>
      <c r="D33" s="32"/>
      <c r="E33" s="32"/>
      <c r="F33" s="127"/>
      <c r="G33" s="32"/>
      <c r="H33" s="33"/>
      <c r="I33" s="31"/>
      <c r="J33" s="35"/>
      <c r="K33" s="36"/>
      <c r="L33" s="9"/>
      <c r="M33" s="53"/>
      <c r="N33" s="54"/>
      <c r="O33" s="55"/>
      <c r="P33" s="55">
        <v>0</v>
      </c>
      <c r="Q33" s="70"/>
      <c r="R33" s="61"/>
      <c r="S33" s="44">
        <f t="shared" si="0"/>
        <v>0</v>
      </c>
      <c r="T33" s="24">
        <f t="shared" si="1"/>
        <v>0</v>
      </c>
      <c r="U33" s="104">
        <f t="shared" si="8"/>
        <v>0</v>
      </c>
      <c r="V33" s="104">
        <f t="shared" si="8"/>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8 S10:S12">
    <cfRule type="expression" dxfId="2" priority="13">
      <formula>M8&gt;G8</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9">
    <cfRule type="expression" dxfId="0" priority="1">
      <formula>M9&gt;G9</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C8276AD2-F192-42F8-AF0F-D17AF1DBEFD1}">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da1c3d2-1f67-46b8-8c67-79052490f9d4"/>
    <ds:schemaRef ds:uri="http://purl.org/dc/elements/1.1/"/>
    <ds:schemaRef ds:uri="http://schemas.microsoft.com/office/2006/metadata/properties"/>
    <ds:schemaRef ds:uri="607bd0a2-e667-407c-bac5-93961575169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2021-05-06T16:29:10Z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ContentTypeId">
    <vt:lpwstr>0x01010043ECD70FED0BFC43ABE302D04D0D84F7</vt:lpwstr>
  </property>
</Properties>
</file>