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etserve365-my.sharepoint.com/personal/jmuxen_magna5global_com/Documents/"/>
    </mc:Choice>
  </mc:AlternateContent>
  <xr:revisionPtr revIDLastSave="0" documentId="8_{F6AAA2F1-1AEB-4A81-95EE-2F6B6AF827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/>
  <c r="U7" i="4"/>
  <c r="T7" i="4"/>
  <c r="S7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</calcChain>
</file>

<file path=xl/sharedStrings.xml><?xml version="1.0" encoding="utf-8"?>
<sst xmlns="http://schemas.openxmlformats.org/spreadsheetml/2006/main" count="57" uniqueCount="48">
  <si>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</si>
  <si>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</si>
  <si>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</si>
  <si>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</si>
  <si>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</si>
  <si>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</si>
  <si>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</si>
  <si>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</si>
  <si>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</si>
  <si>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</si>
  <si>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</si>
  <si>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</si>
  <si>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</si>
  <si>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</si>
  <si>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</si>
  <si>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</si>
  <si>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</si>
  <si>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</si>
  <si>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</si>
  <si>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</si>
  <si>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</si>
  <si>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</si>
  <si>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</si>
  <si>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</si>
  <si>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</si>
  <si>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</si>
  <si>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</si>
  <si>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</si>
  <si>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</si>
  <si>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</si>
  <si>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</si>
  <si>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DOLC3217 </t>
  </si>
  <si>
    <t>Site Contact - Jeanne Franklin              509-276-5057      JFranklin@vfs.dol.wa.gov</t>
  </si>
  <si>
    <t>Install extended handoff per attached site map (DOLC3217 office layout april 2021.pdf)</t>
  </si>
  <si>
    <t>Deer Park Auto Licensing
519 S Fir Ave Ste 101
Deer Park, WA 99006</t>
  </si>
  <si>
    <t>DSHS3035</t>
  </si>
  <si>
    <t>16710 Smokey Point Blvd                              Arlington, WA 98223-8410</t>
  </si>
  <si>
    <t>Liz Knigge                                                              360-789-9211                                                        kniggel@dshs.wa.gov;                               Building contact: Jae Eun So &amp; Jum Sook So ,   hankim1953@yahoo.com</t>
  </si>
  <si>
    <t>LAN room, bldg 16710. Circuit hand-off to be located no further than 10 cable feet from DSHS Router. Please refer to LCON for questions on circuit termination location.</t>
  </si>
  <si>
    <t>NO</t>
  </si>
  <si>
    <t>100M</t>
  </si>
  <si>
    <t>Per DSHS, the building owner will not allow equipment mounted above six feet from the ground on the building exterior.</t>
  </si>
  <si>
    <t>N/A</t>
  </si>
  <si>
    <t>HCAWHSE</t>
  </si>
  <si>
    <t>926 79th Ave SE, Unit C, Tumwater WA 98501-5895</t>
  </si>
  <si>
    <t>Polly Reuther (360) 725-9824 polly.reuther@hca.wa.gov</t>
  </si>
  <si>
    <t>Install extended handoff per LCON and Site map  - 1ST FLR TELCO BACKBOARD, CN3916 ELE PORT 2. Install extended handoff per attached site map (HCA Tumwater Warehouse layout.pdf)</t>
  </si>
  <si>
    <t>Evaluation  Model for Solicitation Number N21-RFQ-032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</si>
</sst>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E1" zoomScaleNormal="100" workbookViewId="0">
      <selection activeCell="N8" sqref="N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47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4"/>
      <c r="R2" s="115"/>
      <c r="S2" s="102"/>
      <c r="T2" s="102"/>
    </row>
    <row r="3" spans="1:22" s="100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2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2" si="0">IF(ISBLANK(M5),G5,M5)</f>
        <v>20</v>
      </c>
      <c r="T5" s="23">
        <f t="shared" ref="T5:T32" si="1">24*O5+P5</f>
        <v>13000</v>
      </c>
      <c r="U5" s="22">
        <f t="shared" ref="U5:V21" si="2">I5</f>
        <v>10</v>
      </c>
      <c r="V5" s="22">
        <f t="shared" si="2"/>
        <v>90</v>
      </c>
    </row>
    <row r="6" spans="1:22" ht="47.25" x14ac:dyDescent="0.25">
      <c r="A6" s="5">
        <v>2</v>
      </c>
      <c r="B6" s="133" t="s">
        <v>31</v>
      </c>
      <c r="C6" s="89" t="s">
        <v>34</v>
      </c>
      <c r="D6" s="89" t="s">
        <v>32</v>
      </c>
      <c r="E6" s="89" t="s">
        <v>33</v>
      </c>
      <c r="F6" s="120" t="s">
        <v>8</v>
      </c>
      <c r="G6" s="25">
        <v>175</v>
      </c>
      <c r="H6" s="26" t="s">
        <v>9</v>
      </c>
      <c r="I6" s="30">
        <v>20</v>
      </c>
      <c r="J6" s="27">
        <v>80</v>
      </c>
      <c r="K6" s="28"/>
      <c r="L6" s="9"/>
      <c r="M6" s="42"/>
      <c r="N6" s="39"/>
      <c r="O6" s="40"/>
      <c r="P6" s="103">
        <v>0</v>
      </c>
      <c r="Q6" s="131"/>
      <c r="R6" s="62"/>
      <c r="S6" s="44">
        <f t="shared" si="0"/>
        <v>175</v>
      </c>
      <c r="T6" s="24">
        <f t="shared" si="1"/>
        <v>0</v>
      </c>
      <c r="U6" s="104">
        <f t="shared" si="2"/>
        <v>20</v>
      </c>
      <c r="V6" s="104">
        <f t="shared" si="2"/>
        <v>80</v>
      </c>
    </row>
    <row r="7" spans="1:22" ht="78.75" x14ac:dyDescent="0.25">
      <c r="A7" s="5">
        <v>3</v>
      </c>
      <c r="B7" s="107" t="s">
        <v>35</v>
      </c>
      <c r="C7" s="105" t="s">
        <v>36</v>
      </c>
      <c r="D7" s="105" t="s">
        <v>37</v>
      </c>
      <c r="E7" s="105" t="s">
        <v>38</v>
      </c>
      <c r="F7" s="121" t="s">
        <v>39</v>
      </c>
      <c r="G7" s="105">
        <v>150</v>
      </c>
      <c r="H7" s="106" t="s">
        <v>40</v>
      </c>
      <c r="I7" s="107">
        <v>5</v>
      </c>
      <c r="J7" s="108">
        <v>95</v>
      </c>
      <c r="K7" s="109" t="s">
        <v>41</v>
      </c>
      <c r="L7" s="9"/>
      <c r="M7" s="53"/>
      <c r="N7" s="54" t="s">
        <v>11</v>
      </c>
      <c r="O7" s="55">
        <v>775</v>
      </c>
      <c r="P7" s="55">
        <v>2000</v>
      </c>
      <c r="Q7" s="64" t="s">
        <v>42</v>
      </c>
      <c r="R7" s="61">
        <v>2500</v>
      </c>
      <c r="S7" s="44">
        <f t="shared" ref="S7:S8" si="3">IF(ISBLANK(M7),G7,M7)</f>
        <v>150</v>
      </c>
      <c r="T7" s="24">
        <f t="shared" ref="T7:T8" si="4">24*O7+P7</f>
        <v>20600</v>
      </c>
      <c r="U7" s="104">
        <f t="shared" ref="U7:U8" si="5">I7</f>
        <v>5</v>
      </c>
      <c r="V7" s="104">
        <f t="shared" ref="V7:V8" si="6">J7</f>
        <v>95</v>
      </c>
    </row>
    <row r="8" spans="1:22" ht="78.75" x14ac:dyDescent="0.25">
      <c r="A8" s="5">
        <v>4</v>
      </c>
      <c r="B8" s="30" t="s">
        <v>43</v>
      </c>
      <c r="C8" s="94" t="s">
        <v>44</v>
      </c>
      <c r="D8" s="94" t="s">
        <v>45</v>
      </c>
      <c r="E8" s="94" t="s">
        <v>46</v>
      </c>
      <c r="F8" s="120" t="s">
        <v>8</v>
      </c>
      <c r="G8" s="25">
        <v>200</v>
      </c>
      <c r="H8" s="26" t="s">
        <v>40</v>
      </c>
      <c r="I8" s="30">
        <v>50</v>
      </c>
      <c r="J8" s="27">
        <v>50</v>
      </c>
      <c r="K8" s="28"/>
      <c r="L8" s="9"/>
      <c r="M8" s="42"/>
      <c r="N8" s="39" t="s">
        <v>11</v>
      </c>
      <c r="O8" s="40">
        <v>750</v>
      </c>
      <c r="P8" s="103">
        <v>2000</v>
      </c>
      <c r="Q8" s="47" t="s">
        <v>42</v>
      </c>
      <c r="R8" s="62">
        <v>2500</v>
      </c>
      <c r="S8" s="44">
        <f t="shared" si="3"/>
        <v>200</v>
      </c>
      <c r="T8" s="24">
        <f t="shared" si="4"/>
        <v>20000</v>
      </c>
      <c r="U8" s="104">
        <f t="shared" si="5"/>
        <v>50</v>
      </c>
      <c r="V8" s="104">
        <f t="shared" si="6"/>
        <v>50</v>
      </c>
    </row>
    <row r="9" spans="1:22" x14ac:dyDescent="0.25">
      <c r="A9" s="5">
        <v>6</v>
      </c>
      <c r="B9" s="91"/>
      <c r="C9" s="89"/>
      <c r="D9" s="89"/>
      <c r="E9" s="89"/>
      <c r="F9" s="122"/>
      <c r="G9" s="89"/>
      <c r="H9" s="90"/>
      <c r="I9" s="91"/>
      <c r="J9" s="92"/>
      <c r="K9" s="93"/>
      <c r="L9" s="9"/>
      <c r="M9" s="42"/>
      <c r="N9" s="39"/>
      <c r="O9" s="40"/>
      <c r="P9" s="103">
        <v>0</v>
      </c>
      <c r="Q9" s="47"/>
      <c r="R9" s="62"/>
      <c r="S9" s="44">
        <f t="shared" ref="S9:S11" si="7">IF(ISBLANK(M9),G9,M9)</f>
        <v>0</v>
      </c>
      <c r="T9" s="24">
        <f t="shared" ref="T9:T11" si="8">24*O9+P9</f>
        <v>0</v>
      </c>
      <c r="U9" s="104">
        <f t="shared" ref="U9:U11" si="9">I9</f>
        <v>0</v>
      </c>
      <c r="V9" s="104">
        <f t="shared" ref="V9:V11" si="10">J9</f>
        <v>0</v>
      </c>
    </row>
    <row r="10" spans="1:22" x14ac:dyDescent="0.25">
      <c r="A10" s="5">
        <v>7</v>
      </c>
      <c r="B10" s="73"/>
      <c r="C10" s="71"/>
      <c r="D10" s="71"/>
      <c r="E10" s="71"/>
      <c r="F10" s="123"/>
      <c r="G10" s="95"/>
      <c r="H10" s="96"/>
      <c r="I10" s="97"/>
      <c r="J10" s="98"/>
      <c r="K10" s="99"/>
      <c r="L10" s="9"/>
      <c r="M10" s="76"/>
      <c r="N10" s="77"/>
      <c r="O10" s="78"/>
      <c r="P10" s="55">
        <v>0</v>
      </c>
      <c r="Q10" s="46"/>
      <c r="R10" s="65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8</v>
      </c>
      <c r="B11" s="30"/>
      <c r="C11" s="25"/>
      <c r="D11" s="25"/>
      <c r="E11" s="25"/>
      <c r="F11" s="120"/>
      <c r="G11" s="25"/>
      <c r="H11" s="26"/>
      <c r="I11" s="30"/>
      <c r="J11" s="27"/>
      <c r="K11" s="28"/>
      <c r="L11" s="9"/>
      <c r="M11" s="42"/>
      <c r="N11" s="39"/>
      <c r="O11" s="40"/>
      <c r="P11" s="103">
        <v>0</v>
      </c>
      <c r="Q11" s="47"/>
      <c r="R11" s="62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9</v>
      </c>
      <c r="B12" s="73"/>
      <c r="C12" s="71"/>
      <c r="D12" s="71"/>
      <c r="E12" s="71"/>
      <c r="F12" s="124"/>
      <c r="G12" s="71"/>
      <c r="H12" s="72"/>
      <c r="I12" s="73"/>
      <c r="J12" s="74"/>
      <c r="K12" s="75"/>
      <c r="L12" s="9"/>
      <c r="M12" s="76"/>
      <c r="N12" s="77"/>
      <c r="O12" s="78"/>
      <c r="P12" s="55">
        <v>0</v>
      </c>
      <c r="Q12" s="46"/>
      <c r="R12" s="63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10</v>
      </c>
      <c r="B13" s="30"/>
      <c r="C13" s="25"/>
      <c r="D13" s="25"/>
      <c r="E13" s="25"/>
      <c r="F13" s="120"/>
      <c r="G13" s="25"/>
      <c r="H13" s="26"/>
      <c r="I13" s="30"/>
      <c r="J13" s="27"/>
      <c r="K13" s="28"/>
      <c r="L13" s="9"/>
      <c r="M13" s="42"/>
      <c r="N13" s="39"/>
      <c r="O13" s="40"/>
      <c r="P13" s="103">
        <v>0</v>
      </c>
      <c r="Q13" s="47"/>
      <c r="R13" s="62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11</v>
      </c>
      <c r="B14" s="81"/>
      <c r="C14" s="79"/>
      <c r="D14" s="71"/>
      <c r="E14" s="79"/>
      <c r="F14" s="125"/>
      <c r="G14" s="79"/>
      <c r="H14" s="80"/>
      <c r="I14" s="81"/>
      <c r="J14" s="82"/>
      <c r="K14" s="75"/>
      <c r="L14" s="9"/>
      <c r="M14" s="76"/>
      <c r="N14" s="77"/>
      <c r="O14" s="78"/>
      <c r="P14" s="55">
        <v>0</v>
      </c>
      <c r="Q14" s="64"/>
      <c r="R14" s="65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12</v>
      </c>
      <c r="B15" s="30"/>
      <c r="C15" s="25"/>
      <c r="D15" s="25"/>
      <c r="E15" s="25"/>
      <c r="F15" s="120"/>
      <c r="G15" s="25"/>
      <c r="H15" s="26"/>
      <c r="I15" s="30"/>
      <c r="J15" s="27"/>
      <c r="K15" s="28"/>
      <c r="L15" s="9"/>
      <c r="M15" s="42"/>
      <c r="N15" s="39"/>
      <c r="O15" s="40"/>
      <c r="P15" s="103">
        <v>0</v>
      </c>
      <c r="Q15" s="47"/>
      <c r="R15" s="62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13</v>
      </c>
      <c r="B16" s="81"/>
      <c r="C16" s="71"/>
      <c r="D16" s="71"/>
      <c r="E16" s="71"/>
      <c r="F16" s="124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5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14</v>
      </c>
      <c r="B17" s="30"/>
      <c r="C17" s="25"/>
      <c r="D17" s="25"/>
      <c r="E17" s="25"/>
      <c r="F17" s="120"/>
      <c r="G17" s="25"/>
      <c r="H17" s="26"/>
      <c r="I17" s="30"/>
      <c r="J17" s="27"/>
      <c r="K17" s="28"/>
      <c r="L17" s="9"/>
      <c r="M17" s="42"/>
      <c r="N17" s="39"/>
      <c r="O17" s="40"/>
      <c r="P17" s="103">
        <v>0</v>
      </c>
      <c r="Q17" s="47"/>
      <c r="R17" s="62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15</v>
      </c>
      <c r="B18" s="73"/>
      <c r="C18" s="71"/>
      <c r="D18" s="71"/>
      <c r="E18" s="71"/>
      <c r="F18" s="124"/>
      <c r="G18" s="71"/>
      <c r="H18" s="72"/>
      <c r="I18" s="73"/>
      <c r="J18" s="74"/>
      <c r="K18" s="75"/>
      <c r="L18" s="9"/>
      <c r="M18" s="76"/>
      <c r="N18" s="77"/>
      <c r="O18" s="78"/>
      <c r="P18" s="55">
        <v>0</v>
      </c>
      <c r="Q18" s="46"/>
      <c r="R18" s="63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16</v>
      </c>
      <c r="B19" s="30"/>
      <c r="C19" s="25"/>
      <c r="D19" s="25"/>
      <c r="E19" s="25"/>
      <c r="F19" s="120"/>
      <c r="G19" s="25"/>
      <c r="H19" s="26"/>
      <c r="I19" s="30"/>
      <c r="J19" s="27"/>
      <c r="K19" s="28"/>
      <c r="L19" s="9"/>
      <c r="M19" s="42"/>
      <c r="N19" s="39"/>
      <c r="O19" s="40"/>
      <c r="P19" s="103">
        <v>0</v>
      </c>
      <c r="Q19" s="83"/>
      <c r="R19" s="84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17</v>
      </c>
      <c r="B20" s="34"/>
      <c r="C20" s="32"/>
      <c r="D20" s="32"/>
      <c r="E20" s="32"/>
      <c r="F20" s="126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66"/>
      <c r="R20" s="85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18</v>
      </c>
      <c r="B21" s="30"/>
      <c r="C21" s="25"/>
      <c r="D21" s="25"/>
      <c r="E21" s="25"/>
      <c r="F21" s="120"/>
      <c r="G21" s="25"/>
      <c r="H21" s="26"/>
      <c r="I21" s="30"/>
      <c r="J21" s="27"/>
      <c r="K21" s="28"/>
      <c r="L21" s="9"/>
      <c r="M21" s="42"/>
      <c r="N21" s="39"/>
      <c r="O21" s="40"/>
      <c r="P21" s="103">
        <v>0</v>
      </c>
      <c r="Q21" s="67"/>
      <c r="R21" s="86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19</v>
      </c>
      <c r="B22" s="34"/>
      <c r="C22" s="32"/>
      <c r="D22" s="32"/>
      <c r="E22" s="32"/>
      <c r="F22" s="126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4">
        <f t="shared" ref="U22:V32" si="11">I22</f>
        <v>0</v>
      </c>
      <c r="V22" s="104">
        <f t="shared" si="11"/>
        <v>0</v>
      </c>
    </row>
    <row r="23" spans="1:22" x14ac:dyDescent="0.25">
      <c r="A23" s="5">
        <v>20</v>
      </c>
      <c r="B23" s="30"/>
      <c r="C23" s="25"/>
      <c r="D23" s="25"/>
      <c r="E23" s="25"/>
      <c r="F23" s="120"/>
      <c r="G23" s="25"/>
      <c r="H23" s="26"/>
      <c r="I23" s="30"/>
      <c r="J23" s="27"/>
      <c r="K23" s="28"/>
      <c r="L23" s="9"/>
      <c r="M23" s="42"/>
      <c r="N23" s="39"/>
      <c r="O23" s="40"/>
      <c r="P23" s="103">
        <v>0</v>
      </c>
      <c r="Q23" s="47"/>
      <c r="R23" s="41"/>
      <c r="S23" s="45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21</v>
      </c>
      <c r="B24" s="34"/>
      <c r="C24" s="32"/>
      <c r="D24" s="32"/>
      <c r="E24" s="32"/>
      <c r="F24" s="126"/>
      <c r="G24" s="32"/>
      <c r="H24" s="33"/>
      <c r="I24" s="34"/>
      <c r="J24" s="35"/>
      <c r="K24" s="36"/>
      <c r="L24" s="9"/>
      <c r="M24" s="76"/>
      <c r="N24" s="77"/>
      <c r="O24" s="78"/>
      <c r="P24" s="55">
        <v>0</v>
      </c>
      <c r="Q24" s="46"/>
      <c r="R24" s="63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22</v>
      </c>
      <c r="B25" s="30"/>
      <c r="C25" s="25"/>
      <c r="D25" s="25"/>
      <c r="E25" s="25"/>
      <c r="F25" s="120"/>
      <c r="G25" s="25"/>
      <c r="H25" s="26"/>
      <c r="I25" s="30"/>
      <c r="J25" s="27"/>
      <c r="K25" s="28"/>
      <c r="L25" s="9"/>
      <c r="M25" s="42"/>
      <c r="N25" s="39"/>
      <c r="O25" s="40"/>
      <c r="P25" s="103">
        <v>0</v>
      </c>
      <c r="Q25" s="47"/>
      <c r="R25" s="62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23</v>
      </c>
      <c r="B26" s="73"/>
      <c r="C26" s="71"/>
      <c r="D26" s="71"/>
      <c r="E26" s="71"/>
      <c r="F26" s="124"/>
      <c r="G26" s="71"/>
      <c r="H26" s="72"/>
      <c r="I26" s="73"/>
      <c r="J26" s="74"/>
      <c r="K26" s="75"/>
      <c r="L26" s="43"/>
      <c r="M26" s="76"/>
      <c r="N26" s="77"/>
      <c r="O26" s="78"/>
      <c r="P26" s="55">
        <v>0</v>
      </c>
      <c r="Q26" s="87"/>
      <c r="R26" s="63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24</v>
      </c>
      <c r="B27" s="30"/>
      <c r="C27" s="25"/>
      <c r="D27" s="25"/>
      <c r="E27" s="25"/>
      <c r="F27" s="120"/>
      <c r="G27" s="25"/>
      <c r="H27" s="26"/>
      <c r="I27" s="30"/>
      <c r="J27" s="27"/>
      <c r="K27" s="28"/>
      <c r="L27" s="43"/>
      <c r="M27" s="42"/>
      <c r="N27" s="39"/>
      <c r="O27" s="40"/>
      <c r="P27" s="103">
        <v>0</v>
      </c>
      <c r="Q27" s="68"/>
      <c r="R27" s="62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25</v>
      </c>
      <c r="B28" s="81"/>
      <c r="C28" s="79"/>
      <c r="D28" s="71"/>
      <c r="E28" s="79"/>
      <c r="F28" s="125"/>
      <c r="G28" s="79"/>
      <c r="H28" s="80"/>
      <c r="I28" s="81"/>
      <c r="J28" s="82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26</v>
      </c>
      <c r="B29" s="30"/>
      <c r="C29" s="25"/>
      <c r="D29" s="25"/>
      <c r="E29" s="25"/>
      <c r="F29" s="120"/>
      <c r="G29" s="25"/>
      <c r="H29" s="26"/>
      <c r="I29" s="30"/>
      <c r="J29" s="27"/>
      <c r="K29" s="28"/>
      <c r="L29" s="43"/>
      <c r="M29" s="42"/>
      <c r="N29" s="39"/>
      <c r="O29" s="40"/>
      <c r="P29" s="103">
        <v>0</v>
      </c>
      <c r="Q29" s="110"/>
      <c r="R29" s="62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27</v>
      </c>
      <c r="B30" s="73"/>
      <c r="C30" s="71"/>
      <c r="D30" s="71"/>
      <c r="E30" s="71"/>
      <c r="F30" s="124"/>
      <c r="G30" s="71"/>
      <c r="H30" s="72"/>
      <c r="I30" s="73"/>
      <c r="J30" s="74"/>
      <c r="K30" s="75"/>
      <c r="L30" s="43"/>
      <c r="M30" s="76"/>
      <c r="N30" s="77"/>
      <c r="O30" s="78"/>
      <c r="P30" s="55">
        <v>0</v>
      </c>
      <c r="Q30" s="88"/>
      <c r="R30" s="63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28</v>
      </c>
      <c r="B31" s="30"/>
      <c r="C31" s="25"/>
      <c r="D31" s="25"/>
      <c r="E31" s="25"/>
      <c r="F31" s="120"/>
      <c r="G31" s="25"/>
      <c r="H31" s="26"/>
      <c r="I31" s="30"/>
      <c r="J31" s="27"/>
      <c r="K31" s="28"/>
      <c r="L31" s="9"/>
      <c r="M31" s="42"/>
      <c r="N31" s="39"/>
      <c r="O31" s="40"/>
      <c r="P31" s="103">
        <v>0</v>
      </c>
      <c r="Q31" s="110"/>
      <c r="R31" s="69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29</v>
      </c>
      <c r="B32" s="34"/>
      <c r="C32" s="32"/>
      <c r="D32" s="32"/>
      <c r="E32" s="32"/>
      <c r="F32" s="126"/>
      <c r="G32" s="32"/>
      <c r="H32" s="33"/>
      <c r="I32" s="31"/>
      <c r="J32" s="35"/>
      <c r="K32" s="36"/>
      <c r="L32" s="9"/>
      <c r="M32" s="53"/>
      <c r="N32" s="54"/>
      <c r="O32" s="55"/>
      <c r="P32" s="55">
        <v>0</v>
      </c>
      <c r="Q32" s="70"/>
      <c r="R32" s="61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2:S32 S7:S8">
    <cfRule type="expression" dxfId="2" priority="17">
      <formula>M5&gt;G5</formula>
    </cfRule>
    <cfRule type="expression" priority="18">
      <formula>$M$5&gt;$G$5</formula>
    </cfRule>
  </conditionalFormatting>
  <conditionalFormatting sqref="S9:S11">
    <cfRule type="expression" dxfId="1" priority="13">
      <formula>M9&gt;G9</formula>
    </cfRule>
    <cfRule type="expression" priority="14">
      <formula>$M$5&gt;$G$5</formula>
    </cfRule>
  </conditionalFormatting>
  <conditionalFormatting sqref="S6">
    <cfRule type="expression" dxfId="0" priority="3">
      <formula>M6&gt;G6</formula>
    </cfRule>
    <cfRule type="expression" priority="4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schemas.microsoft.com/office/infopath/2007/PartnerControls"/>
    <ds:schemaRef ds:uri="2da1c3d2-1f67-46b8-8c67-79052490f9d4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607bd0a2-e667-407c-bac5-93961575169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2021-07-09T20:09:52Z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2021-06-08T17:17:26Z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48a48e83-3873-43b5-9308-e160b48fa4ae</vt:lpwstr>
  </property>
  <property fmtid="{D5CDD505-2E9C-101B-9397-08002B2CF9AE}" pid="10" name="MSIP_Label_1520fa42-cf58-4c22-8b93-58cf1d3bd1cb_ContentBits">
    <vt:lpwstr>0</vt:lpwstr>
  </property>
</Properties>
</file>