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hill200\Desktop\RFQ\"/>
    </mc:Choice>
  </mc:AlternateContent>
  <bookViews>
    <workbookView xWindow="0" yWindow="0" windowWidth="20490" windowHeight="7755"/>
  </bookViews>
  <sheets>
    <sheet name="New" sheetId="4" r:id="rId1"/>
    <sheet name="ESRI_MAPINFO_SHEET" sheetId="5" state="veryHidden" r:id="rId2"/>
  </sheets>
  <calcPr calcId="152511"/>
</workbook>
</file>

<file path=xl/calcChain.xml><?xml version="1.0" encoding="utf-8"?>
<calcChain xmlns="http://schemas.openxmlformats.org/spreadsheetml/2006/main">
  <c r="AB5" i="4" l="1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<sst xmlns="http://schemas.openxmlformats.org/spreadsheetml/2006/main" count="750" uniqueCount="192">
  <si>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</si>
  <si>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</si>
  <si>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</si>
  <si>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</si>
  <si>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</si>
  <si>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</si>
  <si>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</si>
  <si>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</si>
  <si>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</si>
  <si>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</si>
  <si>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</si>
  <si>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</si>
  <si>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</si>
  <si>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</si>
  <si>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</si>
  <si>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</si>
  <si>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</si>
  <si>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</si>
  <si>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</si>
  <si>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</si>
  <si>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</si>
  <si>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</si>
  <si>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</si>
  <si>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</si>
  <si>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</si>
  <si>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</si>
  <si>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</si>
  <si>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</si>
  <si>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</si>
  <si>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</si>
  <si>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</si>
  <si>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DOLD3302</t>
  </si>
  <si>
    <t>Colville Driver Licensing Office
172 S Wynne St
Colville, WA 99114-2432</t>
  </si>
  <si>
    <t>Per attached site map</t>
  </si>
  <si>
    <t>DOLD3602</t>
  </si>
  <si>
    <t>Walla Walla Driver Licensing Office
145 Jade St
Walla Walla, WA 99362-4704</t>
  </si>
  <si>
    <t>DOLC0201</t>
  </si>
  <si>
    <t>DOLC0408</t>
  </si>
  <si>
    <t>Melissa  - (509) 888-1551</t>
  </si>
  <si>
    <t>DOLC0621</t>
  </si>
  <si>
    <t>DOLC1512</t>
  </si>
  <si>
    <t>Laura - (360) 675-8000 EXT103</t>
  </si>
  <si>
    <t>DOLC2501</t>
  </si>
  <si>
    <t>Joyce - (360) 875-9310</t>
  </si>
  <si>
    <t>DOLC2729</t>
  </si>
  <si>
    <t xml:space="preserve">Debbie - (253) 862-8811 </t>
  </si>
  <si>
    <t>DOLC3124</t>
  </si>
  <si>
    <t>Paula - (425) 334-7311</t>
  </si>
  <si>
    <t>DOLC3149</t>
  </si>
  <si>
    <t>Jacob - (360) 435-2311</t>
  </si>
  <si>
    <t>DOLC3701</t>
  </si>
  <si>
    <t xml:space="preserve">Morgan or Stacy - (360) 778-5100 </t>
  </si>
  <si>
    <t>DOLC3801</t>
  </si>
  <si>
    <t>Christine - (509) 397-6270</t>
  </si>
  <si>
    <t>DOLC1401</t>
  </si>
  <si>
    <t>DEMARC moving to new location per attached site map</t>
  </si>
  <si>
    <t>DOLC2001</t>
  </si>
  <si>
    <t>Brenda - (509) 773-4001</t>
  </si>
  <si>
    <t>Ruth - (509 )527-4358</t>
  </si>
  <si>
    <t>Darla - (509) 243-2084</t>
  </si>
  <si>
    <t>Kaylynn or Sheila - (360) 254-6226</t>
  </si>
  <si>
    <t>T.J. West 
(360) 964-1512</t>
  </si>
  <si>
    <t xml:space="preserve">Asotin County Auditor Auto License 
135 2nd St 
Asotin, WA 99402-9532 </t>
  </si>
  <si>
    <t>Oak Harbor Motors, INC.
75 SE Pioneer Way
Oak Harbor, WA 98277-5710</t>
  </si>
  <si>
    <t>Wenatchee Vehicle Licensing
151 S Worthen St,  Suite 102
Wenatchee, WA 98801-3025</t>
  </si>
  <si>
    <t>Orchards Auto License
11820 NE Fourth Plain Blvd, Suite D
Vancouver, WA 98682-5502</t>
  </si>
  <si>
    <t>Pacific County Auditor Auto License
300 Memorial Drive
South Bend, WA 98586</t>
  </si>
  <si>
    <t>A+ Auto Licensing Inc.
18207 Veterans Memorial Dr E, Suite 4
Bonney Lake, WA 98391-5165</t>
  </si>
  <si>
    <t>Village License Agency, Inc.
9327 4th Street NE, Suite 7
Lake Stevens, WA 98258-1630</t>
  </si>
  <si>
    <t>K.C.'s Vehicle Licensing
432 N West Avenue, Suite B
Arlington, WA 98223-1249</t>
  </si>
  <si>
    <t>Whatcom County Auditor
311 Grand Ave, Suite 103
Bellingham, WA 98225-4038</t>
  </si>
  <si>
    <t>Whitman County Auditor Auto License
400 N Main Street
Colfax, WA 99111-2031</t>
  </si>
  <si>
    <t>Grays Harbor County Auditor Auto License
100 West Broadway, Suite 2
Montesano, WA 98563-3614</t>
  </si>
  <si>
    <t>Klickitat County Auditor Auto License
205 S Columbus Avenue, Room 203
Goldendale, WA 98620-9280</t>
  </si>
  <si>
    <t xml:space="preserve">Hobart or Mariah -  (509)  684-7411  </t>
  </si>
  <si>
    <t>DOLD1303</t>
  </si>
  <si>
    <t>Moses Lake Driver Licensing Office
1007 W Broadway
Moses Lake, WA 98837-2604</t>
  </si>
  <si>
    <t>Linda
(509) 766-2315</t>
  </si>
  <si>
    <t xml:space="preserve"> $            -  </t>
  </si>
  <si>
    <t>DOLD1502</t>
  </si>
  <si>
    <t>Oak Harbor Driver Licensing Office
656 SE Bayshore Dr #4
Oak Harbor, WA 98277-5739</t>
  </si>
  <si>
    <t>Jim 
(360) 675-6466</t>
  </si>
  <si>
    <t>DOLD2503</t>
  </si>
  <si>
    <t>Ilwaco Driver Licensing Office
116 First Ave S
Ilwaco, WA 98624-0506</t>
  </si>
  <si>
    <t>Blair
(360) 642-8776</t>
  </si>
  <si>
    <t>DOLD1707</t>
  </si>
  <si>
    <t>North Bend Driver Licensing Office
402 Main Ave S, Ste 11
North Bend, WA 98045</t>
  </si>
  <si>
    <t>Michele
(425) 888-4036</t>
  </si>
  <si>
    <t>DOLD1712</t>
  </si>
  <si>
    <t>West Seattle Driver Licensing Office
8830 25th Ave SW
Seattle, WA 98106-3237</t>
  </si>
  <si>
    <t>David
(206) 764-4145</t>
  </si>
  <si>
    <t>DOLD1802</t>
  </si>
  <si>
    <t>Bremerton Driver Licensing Office
1550 NE Riddell Rd
Bremerton, WA 98310</t>
  </si>
  <si>
    <t>Brian
(360) 478-47930</t>
  </si>
  <si>
    <t>DOLD1803</t>
  </si>
  <si>
    <t>Poulsbo Driver Licensing Office
19045 WA-305, Ste 140
Poulsbo, WA 98370-8781</t>
  </si>
  <si>
    <t>Ed
(360) 478-4733</t>
  </si>
  <si>
    <t>DOLD1902</t>
  </si>
  <si>
    <t>Ellensburg  Driver Licensing Office
605 E Mountain View Ave
Ellensburg, WA 98926-3864</t>
  </si>
  <si>
    <t>Matt
(509) 963-3936</t>
  </si>
  <si>
    <t>DOLD2002</t>
  </si>
  <si>
    <t>Goldendale  Driver Licensing Office
203 E Main
Goldendale, WA 98620-9017</t>
  </si>
  <si>
    <t>Carie
(509) 773-5400</t>
  </si>
  <si>
    <t>DOLD2202</t>
  </si>
  <si>
    <t>Davenport Driver Licensing Office
511 Park St
Davenport, WA 99122-0511</t>
  </si>
  <si>
    <t>Jason
(509) 725-5110</t>
  </si>
  <si>
    <t>DOLD0403</t>
  </si>
  <si>
    <t>Chelan Driver Licensing office
143 E Johnson Ave
Chelan, WA 98816-1298</t>
  </si>
  <si>
    <t>Juan or Joquine or Maggie
(509) 682-5511</t>
  </si>
  <si>
    <t>DSHS3050</t>
  </si>
  <si>
    <t>2200 Rimland Drive
Suite 315
Bellingham, WA 98226</t>
  </si>
  <si>
    <t xml:space="preserve">Joe Carter
(425) 339-4836 </t>
  </si>
  <si>
    <t>LAN Room, Suite 315</t>
  </si>
  <si>
    <t>NO</t>
  </si>
  <si>
    <t xml:space="preserve">100M </t>
  </si>
  <si>
    <t xml:space="preserve">***Note: This site's property management does not allow any devices installed on the building exterior or roof.  Agency at location has restricted any devices communicating via radio within the suite.***   </t>
  </si>
  <si>
    <t>DSHS2005</t>
  </si>
  <si>
    <t>500 N Morain
Kennewick, WA  99336-2607</t>
  </si>
  <si>
    <t xml:space="preserve">Alan Craig
Office: (509) 225-4430
Cell: (509) 728-8126 </t>
  </si>
  <si>
    <t>LAN room location is 2nd Floor - Suite 2210.  Front entrance  - reception to Left (will need to see for access), secure room to right by elevator stairs and LAN room in secured area by lunchroom.</t>
  </si>
  <si>
    <t>1000M (1G)</t>
  </si>
  <si>
    <t>WSDA3202</t>
  </si>
  <si>
    <t>617 N Fancher Road
Suite 103D
Spokane, WA 99212-0835</t>
  </si>
  <si>
    <t>Mark Marshall
(509) 533-2487</t>
  </si>
  <si>
    <t>Demarc is the wiring closet just off the main reception area.</t>
  </si>
  <si>
    <t>100M</t>
  </si>
  <si>
    <t>WSDA1701</t>
  </si>
  <si>
    <t>955 Alaskan Way W
Seattle, WA 98119-3630</t>
  </si>
  <si>
    <t>Ralph Kappes
(206) 298-4619</t>
  </si>
  <si>
    <t>The Demarc for this site is in the closet on the 2nd Floor.</t>
  </si>
  <si>
    <t xml:space="preserve">WSDA1101 </t>
  </si>
  <si>
    <t>1120 N Oregon Ave
Pasco, WA 99301</t>
  </si>
  <si>
    <t>Craig Rider
(509) 545-2249</t>
  </si>
  <si>
    <t>Demarc is right above the network cabinet in the back office</t>
  </si>
  <si>
    <t>DFWCATH</t>
  </si>
  <si>
    <t>28 Beaver Creek Road, Cathlamet, WA 98612-9610</t>
  </si>
  <si>
    <t>Claire Landry                               (360) 795-0319</t>
  </si>
  <si>
    <t>Circuit to be terminated to highlighted room per attached site map.</t>
  </si>
  <si>
    <t>DOLD3103</t>
  </si>
  <si>
    <t>Everett Driver Licensing Office
5313 Evergreen Way
Everett, WA 98203-3631</t>
  </si>
  <si>
    <t>Bill (425) 356-2976</t>
  </si>
  <si>
    <t>Install not to occur before Dec 1, 2017</t>
  </si>
  <si>
    <t>DOLC1904</t>
  </si>
  <si>
    <t>Mitchell, Reed &amp; Schmitten Insurance
803 W First St
Cle Elum, WA 98922</t>
  </si>
  <si>
    <t>Jim Gibbons (509) 674-4433</t>
  </si>
  <si>
    <t>DOLD2101</t>
  </si>
  <si>
    <t>Centralia  Driver Licensing Office
1000 Kresky Ave
Centralia, WA 98531-3700</t>
  </si>
  <si>
    <t>Laura (360) 807-6202</t>
  </si>
  <si>
    <t>DOLD2402</t>
  </si>
  <si>
    <t>Omak Driver Licensing Office
646 Okoma Dr, Ste E
Omak, WA 98841-9515</t>
  </si>
  <si>
    <t>Susan (509) 826-7373</t>
  </si>
  <si>
    <t>DOLD1002</t>
  </si>
  <si>
    <t xml:space="preserve">
Republic Driver Licensing Office
84 E Delaware
Republic, WA 99166-0637</t>
  </si>
  <si>
    <t>Miraha (509) 775-3789</t>
  </si>
  <si>
    <t>DOLC0519</t>
  </si>
  <si>
    <t>Sequim Licensing Depot LLC
649 W. Washington St, Suite 2
Sequim, WA 98382</t>
  </si>
  <si>
    <t>Susan (360) 683-8375</t>
  </si>
  <si>
    <t>WSDA3901</t>
  </si>
  <si>
    <t>21 N 1st Ave, Suite 226, Yakima, WA 98902-2663</t>
  </si>
  <si>
    <t>Thomas Owens
(509) 249-6993</t>
  </si>
  <si>
    <t>Per attached site map (red arrow)</t>
  </si>
  <si>
    <t>Requesting install by 11/6/2017</t>
  </si>
  <si>
    <t>DOLC3156</t>
  </si>
  <si>
    <t>Smokey Point Licensing, LLC
3411 169th Pl NE Suite F
Arlington, WA 98223</t>
  </si>
  <si>
    <t>Anthony or Kimberly (360) 691-9556</t>
  </si>
  <si>
    <t>DOLC2725</t>
  </si>
  <si>
    <t>Thompsons License Agency
820 State Route 161 N
Eatonville, WA 98328-9099</t>
  </si>
  <si>
    <t>Nathon (360) 832-8366</t>
  </si>
  <si>
    <t>Location in office TBD</t>
  </si>
  <si>
    <t>ESD2401</t>
  </si>
  <si>
    <t>126 S Main Street, Omak, WA 98841</t>
  </si>
  <si>
    <t>Chris Lattin
360-584-2266
clattin@esd.wa.gov</t>
  </si>
  <si>
    <t>Telecom/Electrical room per attached site map</t>
  </si>
  <si>
    <t>DOCYAK1</t>
  </si>
  <si>
    <t>2009 S 64th Avenue, Yakima, WA 98903-1025</t>
  </si>
  <si>
    <t>Ken Clements
509-573-6346
kdclements@doc1.wa.gov</t>
  </si>
  <si>
    <t>Telecom room per attached site map</t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</si>
  <si>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</si>
  <si>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</si>
  <si>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</si>
  <si>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(100M)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</si>
  <si>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</si>
  <si>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</si>
  <si>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(1G)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</si>
  <si>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(1G):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</si>
  <si>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(1G):</t>
    </r>
  </si>
  <si>
    <t>Evaluation  Model for Solication Number T18-RFQ-003</t>
  </si>
  <si>
    <r>
      <t xml:space="preserve">Supplemental Bandwidth Examples </t>
    </r>
    <r>
      <rPr>
        <b/>
        <i/>
        <u/>
        <sz val="14"/>
        <color rgb="FFFF0000"/>
        <rFont val="Calibri"/>
        <family val="2"/>
        <scheme val="minor"/>
      </rPr>
      <t>(M) See Section 4 of the RFQ</t>
    </r>
  </si>
  <si>
    <t>No</t>
  </si>
  <si>
    <t>No Bid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</si>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</sst>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39" fontId="3" fillId="0" borderId="9" xfId="1" applyNumberFormat="1" applyFont="1" applyBorder="1" applyAlignment="1">
      <alignment wrapText="1"/>
    </xf>
    <xf numFmtId="39" fontId="3" fillId="0" borderId="1" xfId="1" applyNumberFormat="1" applyFont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topLeftCell="E2" zoomScale="75" zoomScaleNormal="75" workbookViewId="0">
      <pane ySplit="1" topLeftCell="A31" activePane="bottomLeft" state="frozen"/>
      <selection activeCell="K2" sqref="K2"/>
      <selection pane="bottomLeft" activeCell="Q35" sqref="Q35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7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48" customWidth="1"/>
    <col min="29" max="29" width="11.85546875" style="48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28" t="s">
        <v>186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AA1" s="17"/>
      <c r="AB1" s="49"/>
      <c r="AC1" s="49"/>
    </row>
    <row r="2" spans="1:31" ht="52.9" customHeight="1" thickBot="1" x14ac:dyDescent="0.45">
      <c r="A2" s="37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"/>
      <c r="M2" s="129" t="s">
        <v>2</v>
      </c>
      <c r="N2" s="130"/>
      <c r="O2" s="130"/>
      <c r="P2" s="130"/>
      <c r="Q2" s="130"/>
      <c r="R2" s="34"/>
      <c r="S2" s="34"/>
      <c r="T2" s="34"/>
      <c r="U2" s="34"/>
      <c r="V2" s="34"/>
      <c r="W2" s="34"/>
      <c r="X2" s="34"/>
      <c r="Y2" s="34"/>
      <c r="Z2" s="35"/>
      <c r="AA2" s="44"/>
      <c r="AB2" s="50"/>
      <c r="AC2" s="50"/>
    </row>
    <row r="3" spans="1:31" s="8" customFormat="1" ht="19.5" customHeight="1" thickBot="1" x14ac:dyDescent="0.45">
      <c r="A3" s="38"/>
      <c r="B3" s="54"/>
      <c r="C3" s="55"/>
      <c r="D3" s="55"/>
      <c r="E3" s="55"/>
      <c r="F3" s="55"/>
      <c r="G3" s="55"/>
      <c r="H3" s="55"/>
      <c r="I3" s="136" t="s">
        <v>21</v>
      </c>
      <c r="J3" s="137"/>
      <c r="K3" s="56"/>
      <c r="L3" s="6"/>
      <c r="M3" s="131"/>
      <c r="N3" s="132"/>
      <c r="O3" s="132"/>
      <c r="P3" s="132"/>
      <c r="Q3" s="132"/>
      <c r="R3" s="133" t="s">
        <v>187</v>
      </c>
      <c r="S3" s="134"/>
      <c r="T3" s="134"/>
      <c r="U3" s="134"/>
      <c r="V3" s="134"/>
      <c r="W3" s="134"/>
      <c r="X3" s="134"/>
      <c r="Y3" s="134"/>
      <c r="Z3" s="135"/>
      <c r="AA3" s="45"/>
      <c r="AB3" s="138" t="s">
        <v>27</v>
      </c>
      <c r="AC3" s="138"/>
      <c r="AD3" s="138"/>
      <c r="AE3" s="138"/>
    </row>
    <row r="4" spans="1:31" s="19" customFormat="1" ht="79.5" thickBot="1" x14ac:dyDescent="0.3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8" t="s">
        <v>23</v>
      </c>
      <c r="J4" s="59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24" t="s">
        <v>177</v>
      </c>
      <c r="S4" s="125" t="s">
        <v>178</v>
      </c>
      <c r="T4" s="126" t="s">
        <v>179</v>
      </c>
      <c r="U4" s="124" t="s">
        <v>180</v>
      </c>
      <c r="V4" s="125" t="s">
        <v>181</v>
      </c>
      <c r="W4" s="126" t="s">
        <v>182</v>
      </c>
      <c r="X4" s="124" t="s">
        <v>183</v>
      </c>
      <c r="Y4" s="125" t="s">
        <v>184</v>
      </c>
      <c r="Z4" s="127" t="s">
        <v>185</v>
      </c>
      <c r="AA4" s="33" t="s">
        <v>20</v>
      </c>
      <c r="AB4" s="47" t="s">
        <v>24</v>
      </c>
      <c r="AC4" s="47" t="s">
        <v>25</v>
      </c>
      <c r="AD4" s="47" t="s">
        <v>23</v>
      </c>
      <c r="AE4" s="47" t="s">
        <v>26</v>
      </c>
    </row>
    <row r="5" spans="1:31" s="5" customFormat="1" ht="78.75" customHeight="1" x14ac:dyDescent="0.25">
      <c r="A5" s="40">
        <v>1</v>
      </c>
      <c r="B5" s="64" t="s">
        <v>7</v>
      </c>
      <c r="C5" s="65" t="s">
        <v>8</v>
      </c>
      <c r="D5" s="65" t="s">
        <v>9</v>
      </c>
      <c r="E5" s="65" t="s">
        <v>0</v>
      </c>
      <c r="F5" s="65" t="s">
        <v>10</v>
      </c>
      <c r="G5" s="66">
        <v>120</v>
      </c>
      <c r="H5" s="67" t="s">
        <v>11</v>
      </c>
      <c r="I5" s="68">
        <v>10</v>
      </c>
      <c r="J5" s="69">
        <v>90</v>
      </c>
      <c r="K5" s="70" t="s">
        <v>16</v>
      </c>
      <c r="L5" s="7"/>
      <c r="M5" s="71" t="s">
        <v>12</v>
      </c>
      <c r="N5" s="72">
        <v>20</v>
      </c>
      <c r="O5" s="73" t="s">
        <v>14</v>
      </c>
      <c r="P5" s="74">
        <v>500</v>
      </c>
      <c r="Q5" s="75">
        <v>1000</v>
      </c>
      <c r="R5" s="76">
        <v>500</v>
      </c>
      <c r="S5" s="77">
        <v>1000</v>
      </c>
      <c r="T5" s="78">
        <v>20</v>
      </c>
      <c r="U5" s="76">
        <v>1000</v>
      </c>
      <c r="V5" s="77">
        <v>5000</v>
      </c>
      <c r="W5" s="78">
        <v>20</v>
      </c>
      <c r="X5" s="76">
        <v>1800</v>
      </c>
      <c r="Y5" s="77">
        <v>10000</v>
      </c>
      <c r="Z5" s="79">
        <v>45</v>
      </c>
      <c r="AA5" s="80"/>
      <c r="AB5" s="69">
        <f t="shared" ref="AB5" si="0">IF(ISBLANK(N5),G5,N5)</f>
        <v>20</v>
      </c>
      <c r="AC5" s="81">
        <f>24*P5+Q5</f>
        <v>13000</v>
      </c>
      <c r="AD5" s="82">
        <f t="shared" ref="AD5:AE7" si="1">I5</f>
        <v>10</v>
      </c>
      <c r="AE5" s="82">
        <f t="shared" si="1"/>
        <v>90</v>
      </c>
    </row>
    <row r="6" spans="1:31" s="5" customFormat="1" ht="78.75" customHeight="1" x14ac:dyDescent="0.25">
      <c r="A6" s="40">
        <v>2</v>
      </c>
      <c r="B6" s="25" t="s">
        <v>31</v>
      </c>
      <c r="C6" s="9" t="s">
        <v>32</v>
      </c>
      <c r="D6" s="9" t="s">
        <v>74</v>
      </c>
      <c r="E6" s="9" t="s">
        <v>33</v>
      </c>
      <c r="F6" s="9" t="s">
        <v>10</v>
      </c>
      <c r="G6" s="27">
        <v>100</v>
      </c>
      <c r="H6" s="57" t="s">
        <v>11</v>
      </c>
      <c r="I6" s="61">
        <v>10</v>
      </c>
      <c r="J6" s="28">
        <v>90</v>
      </c>
      <c r="K6" s="60"/>
      <c r="L6" s="7"/>
      <c r="M6" s="25" t="s">
        <v>188</v>
      </c>
      <c r="N6" s="11" t="s">
        <v>189</v>
      </c>
      <c r="O6" s="11" t="s">
        <v>189</v>
      </c>
      <c r="P6" s="11" t="s">
        <v>189</v>
      </c>
      <c r="Q6" s="11" t="s">
        <v>189</v>
      </c>
      <c r="R6" s="11" t="s">
        <v>189</v>
      </c>
      <c r="S6" s="11" t="s">
        <v>189</v>
      </c>
      <c r="T6" s="11" t="s">
        <v>189</v>
      </c>
      <c r="U6" s="11" t="s">
        <v>189</v>
      </c>
      <c r="V6" s="11" t="s">
        <v>189</v>
      </c>
      <c r="W6" s="11" t="s">
        <v>189</v>
      </c>
      <c r="X6" s="11" t="s">
        <v>189</v>
      </c>
      <c r="Y6" s="11" t="s">
        <v>189</v>
      </c>
      <c r="Z6" s="11" t="s">
        <v>189</v>
      </c>
      <c r="AA6" s="28"/>
      <c r="AB6" s="36" t="str">
        <f>IF(ISBLANK(N6),G6,N6)</f>
        <v>No Bid</v>
      </c>
      <c r="AC6" s="62" t="e">
        <f t="shared" ref="AC6" si="2">24*P6+Q6</f>
        <v>#VALUE!</v>
      </c>
      <c r="AD6" s="63">
        <f t="shared" si="1"/>
        <v>10</v>
      </c>
      <c r="AE6" s="63">
        <f t="shared" si="1"/>
        <v>90</v>
      </c>
    </row>
    <row r="7" spans="1:31" s="2" customFormat="1" ht="78.75" customHeight="1" x14ac:dyDescent="0.25">
      <c r="A7" s="41">
        <v>3</v>
      </c>
      <c r="B7" s="83" t="s">
        <v>34</v>
      </c>
      <c r="C7" s="84" t="s">
        <v>35</v>
      </c>
      <c r="D7" s="84" t="s">
        <v>58</v>
      </c>
      <c r="E7" s="84" t="s">
        <v>33</v>
      </c>
      <c r="F7" s="84" t="s">
        <v>10</v>
      </c>
      <c r="G7" s="85">
        <v>100</v>
      </c>
      <c r="H7" s="86" t="s">
        <v>11</v>
      </c>
      <c r="I7" s="91">
        <v>10</v>
      </c>
      <c r="J7" s="92">
        <v>90</v>
      </c>
      <c r="K7" s="93"/>
      <c r="L7" s="7"/>
      <c r="M7" s="25" t="s">
        <v>188</v>
      </c>
      <c r="N7" s="11" t="s">
        <v>189</v>
      </c>
      <c r="O7" s="11" t="s">
        <v>189</v>
      </c>
      <c r="P7" s="11" t="s">
        <v>189</v>
      </c>
      <c r="Q7" s="11" t="s">
        <v>189</v>
      </c>
      <c r="R7" s="11" t="s">
        <v>189</v>
      </c>
      <c r="S7" s="11" t="s">
        <v>189</v>
      </c>
      <c r="T7" s="11" t="s">
        <v>189</v>
      </c>
      <c r="U7" s="11" t="s">
        <v>189</v>
      </c>
      <c r="V7" s="11" t="s">
        <v>189</v>
      </c>
      <c r="W7" s="11" t="s">
        <v>189</v>
      </c>
      <c r="X7" s="11" t="s">
        <v>189</v>
      </c>
      <c r="Y7" s="11" t="s">
        <v>189</v>
      </c>
      <c r="Z7" s="11" t="s">
        <v>189</v>
      </c>
      <c r="AA7" s="46"/>
      <c r="AB7" s="36" t="str">
        <f>IF(ISBLANK(N7),G7,N7)</f>
        <v>No Bid</v>
      </c>
      <c r="AC7" s="62" t="e">
        <f t="shared" ref="AC7" si="3">24*P7+Q7</f>
        <v>#VALUE!</v>
      </c>
      <c r="AD7" s="63">
        <f t="shared" si="1"/>
        <v>10</v>
      </c>
      <c r="AE7" s="63">
        <f t="shared" si="1"/>
        <v>90</v>
      </c>
    </row>
    <row r="8" spans="1:31" s="2" customFormat="1" ht="78.75" customHeight="1" x14ac:dyDescent="0.25">
      <c r="A8" s="41">
        <v>4</v>
      </c>
      <c r="B8" s="25" t="s">
        <v>36</v>
      </c>
      <c r="C8" s="9" t="s">
        <v>62</v>
      </c>
      <c r="D8" s="9" t="s">
        <v>59</v>
      </c>
      <c r="E8" s="9" t="s">
        <v>33</v>
      </c>
      <c r="F8" s="9" t="s">
        <v>10</v>
      </c>
      <c r="G8" s="27">
        <v>100</v>
      </c>
      <c r="H8" s="57" t="s">
        <v>11</v>
      </c>
      <c r="I8" s="61">
        <v>10</v>
      </c>
      <c r="J8" s="28">
        <v>90</v>
      </c>
      <c r="K8" s="60"/>
      <c r="L8" s="7"/>
      <c r="M8" s="25" t="s">
        <v>188</v>
      </c>
      <c r="N8" s="11" t="s">
        <v>189</v>
      </c>
      <c r="O8" s="11" t="s">
        <v>189</v>
      </c>
      <c r="P8" s="11" t="s">
        <v>189</v>
      </c>
      <c r="Q8" s="11" t="s">
        <v>189</v>
      </c>
      <c r="R8" s="11" t="s">
        <v>189</v>
      </c>
      <c r="S8" s="11" t="s">
        <v>189</v>
      </c>
      <c r="T8" s="11" t="s">
        <v>189</v>
      </c>
      <c r="U8" s="11" t="s">
        <v>189</v>
      </c>
      <c r="V8" s="11" t="s">
        <v>189</v>
      </c>
      <c r="W8" s="11" t="s">
        <v>189</v>
      </c>
      <c r="X8" s="11" t="s">
        <v>189</v>
      </c>
      <c r="Y8" s="11" t="s">
        <v>189</v>
      </c>
      <c r="Z8" s="11" t="s">
        <v>189</v>
      </c>
      <c r="AA8" s="28"/>
      <c r="AB8" s="36" t="str">
        <f t="shared" ref="AB8:AB19" si="4">IF(ISBLANK(N8),G8,N8)</f>
        <v>No Bid</v>
      </c>
      <c r="AC8" s="62" t="e">
        <f t="shared" ref="AC8:AC19" si="5">24*P8+Q8</f>
        <v>#VALUE!</v>
      </c>
      <c r="AD8" s="63">
        <f t="shared" ref="AD8:AD19" si="6">I8</f>
        <v>10</v>
      </c>
      <c r="AE8" s="63">
        <f t="shared" ref="AE8:AE19" si="7">J8</f>
        <v>90</v>
      </c>
    </row>
    <row r="9" spans="1:31" s="2" customFormat="1" ht="78.75" customHeight="1" x14ac:dyDescent="0.25">
      <c r="A9" s="41">
        <v>5</v>
      </c>
      <c r="B9" s="83" t="s">
        <v>37</v>
      </c>
      <c r="C9" s="84" t="s">
        <v>64</v>
      </c>
      <c r="D9" s="84" t="s">
        <v>38</v>
      </c>
      <c r="E9" s="84" t="s">
        <v>33</v>
      </c>
      <c r="F9" s="84" t="s">
        <v>10</v>
      </c>
      <c r="G9" s="85">
        <v>100</v>
      </c>
      <c r="H9" s="86" t="s">
        <v>11</v>
      </c>
      <c r="I9" s="91">
        <v>10</v>
      </c>
      <c r="J9" s="92">
        <v>90</v>
      </c>
      <c r="K9" s="93"/>
      <c r="L9" s="7"/>
      <c r="M9" s="25" t="s">
        <v>188</v>
      </c>
      <c r="N9" s="11" t="s">
        <v>189</v>
      </c>
      <c r="O9" s="11" t="s">
        <v>189</v>
      </c>
      <c r="P9" s="11" t="s">
        <v>189</v>
      </c>
      <c r="Q9" s="11" t="s">
        <v>189</v>
      </c>
      <c r="R9" s="11" t="s">
        <v>189</v>
      </c>
      <c r="S9" s="11" t="s">
        <v>189</v>
      </c>
      <c r="T9" s="11" t="s">
        <v>189</v>
      </c>
      <c r="U9" s="11" t="s">
        <v>189</v>
      </c>
      <c r="V9" s="11" t="s">
        <v>189</v>
      </c>
      <c r="W9" s="11" t="s">
        <v>189</v>
      </c>
      <c r="X9" s="11" t="s">
        <v>189</v>
      </c>
      <c r="Y9" s="11" t="s">
        <v>189</v>
      </c>
      <c r="Z9" s="11" t="s">
        <v>189</v>
      </c>
      <c r="AA9" s="99"/>
      <c r="AB9" s="36" t="str">
        <f t="shared" si="4"/>
        <v>No Bid</v>
      </c>
      <c r="AC9" s="62" t="e">
        <f t="shared" si="5"/>
        <v>#VALUE!</v>
      </c>
      <c r="AD9" s="63">
        <f t="shared" si="6"/>
        <v>10</v>
      </c>
      <c r="AE9" s="63">
        <f t="shared" si="7"/>
        <v>90</v>
      </c>
    </row>
    <row r="10" spans="1:31" s="2" customFormat="1" ht="78.75" customHeight="1" x14ac:dyDescent="0.25">
      <c r="A10" s="40">
        <v>6</v>
      </c>
      <c r="B10" s="25" t="s">
        <v>39</v>
      </c>
      <c r="C10" s="9" t="s">
        <v>65</v>
      </c>
      <c r="D10" s="9" t="s">
        <v>60</v>
      </c>
      <c r="E10" s="9" t="s">
        <v>33</v>
      </c>
      <c r="F10" s="9" t="s">
        <v>10</v>
      </c>
      <c r="G10" s="27">
        <v>100</v>
      </c>
      <c r="H10" s="57" t="s">
        <v>11</v>
      </c>
      <c r="I10" s="61">
        <v>10</v>
      </c>
      <c r="J10" s="28">
        <v>90</v>
      </c>
      <c r="K10" s="60"/>
      <c r="L10" s="7"/>
      <c r="M10" s="25" t="s">
        <v>188</v>
      </c>
      <c r="N10" s="11" t="s">
        <v>189</v>
      </c>
      <c r="O10" s="11" t="s">
        <v>189</v>
      </c>
      <c r="P10" s="11" t="s">
        <v>189</v>
      </c>
      <c r="Q10" s="11" t="s">
        <v>189</v>
      </c>
      <c r="R10" s="11" t="s">
        <v>189</v>
      </c>
      <c r="S10" s="11" t="s">
        <v>189</v>
      </c>
      <c r="T10" s="11" t="s">
        <v>189</v>
      </c>
      <c r="U10" s="11" t="s">
        <v>189</v>
      </c>
      <c r="V10" s="11" t="s">
        <v>189</v>
      </c>
      <c r="W10" s="11" t="s">
        <v>189</v>
      </c>
      <c r="X10" s="11" t="s">
        <v>189</v>
      </c>
      <c r="Y10" s="11" t="s">
        <v>189</v>
      </c>
      <c r="Z10" s="11" t="s">
        <v>189</v>
      </c>
      <c r="AA10" s="28"/>
      <c r="AB10" s="36" t="str">
        <f t="shared" si="4"/>
        <v>No Bid</v>
      </c>
      <c r="AC10" s="62" t="e">
        <f t="shared" si="5"/>
        <v>#VALUE!</v>
      </c>
      <c r="AD10" s="63">
        <f t="shared" si="6"/>
        <v>10</v>
      </c>
      <c r="AE10" s="63">
        <f t="shared" si="7"/>
        <v>90</v>
      </c>
    </row>
    <row r="11" spans="1:31" s="2" customFormat="1" ht="78.75" customHeight="1" x14ac:dyDescent="0.25">
      <c r="A11" s="40">
        <v>7</v>
      </c>
      <c r="B11" s="83" t="s">
        <v>40</v>
      </c>
      <c r="C11" s="84" t="s">
        <v>63</v>
      </c>
      <c r="D11" s="84" t="s">
        <v>41</v>
      </c>
      <c r="E11" s="84" t="s">
        <v>33</v>
      </c>
      <c r="F11" s="84" t="s">
        <v>10</v>
      </c>
      <c r="G11" s="85">
        <v>100</v>
      </c>
      <c r="H11" s="86" t="s">
        <v>11</v>
      </c>
      <c r="I11" s="91">
        <v>10</v>
      </c>
      <c r="J11" s="92">
        <v>90</v>
      </c>
      <c r="K11" s="93"/>
      <c r="L11" s="7"/>
      <c r="M11" s="25" t="s">
        <v>188</v>
      </c>
      <c r="N11" s="11" t="s">
        <v>189</v>
      </c>
      <c r="O11" s="11" t="s">
        <v>189</v>
      </c>
      <c r="P11" s="11" t="s">
        <v>189</v>
      </c>
      <c r="Q11" s="11" t="s">
        <v>189</v>
      </c>
      <c r="R11" s="11" t="s">
        <v>189</v>
      </c>
      <c r="S11" s="11" t="s">
        <v>189</v>
      </c>
      <c r="T11" s="11" t="s">
        <v>189</v>
      </c>
      <c r="U11" s="11" t="s">
        <v>189</v>
      </c>
      <c r="V11" s="11" t="s">
        <v>189</v>
      </c>
      <c r="W11" s="11" t="s">
        <v>189</v>
      </c>
      <c r="X11" s="11" t="s">
        <v>189</v>
      </c>
      <c r="Y11" s="11" t="s">
        <v>189</v>
      </c>
      <c r="Z11" s="11" t="s">
        <v>189</v>
      </c>
      <c r="AA11" s="99"/>
      <c r="AB11" s="36" t="str">
        <f t="shared" si="4"/>
        <v>No Bid</v>
      </c>
      <c r="AC11" s="62" t="e">
        <f t="shared" si="5"/>
        <v>#VALUE!</v>
      </c>
      <c r="AD11" s="63">
        <f t="shared" si="6"/>
        <v>10</v>
      </c>
      <c r="AE11" s="63">
        <f t="shared" si="7"/>
        <v>90</v>
      </c>
    </row>
    <row r="12" spans="1:31" s="2" customFormat="1" ht="78.75" customHeight="1" x14ac:dyDescent="0.25">
      <c r="A12" s="41">
        <v>8</v>
      </c>
      <c r="B12" s="25" t="s">
        <v>42</v>
      </c>
      <c r="C12" s="9" t="s">
        <v>66</v>
      </c>
      <c r="D12" s="9" t="s">
        <v>43</v>
      </c>
      <c r="E12" s="9" t="s">
        <v>33</v>
      </c>
      <c r="F12" s="9" t="s">
        <v>10</v>
      </c>
      <c r="G12" s="27">
        <v>100</v>
      </c>
      <c r="H12" s="57" t="s">
        <v>11</v>
      </c>
      <c r="I12" s="61">
        <v>10</v>
      </c>
      <c r="J12" s="28">
        <v>90</v>
      </c>
      <c r="K12" s="60"/>
      <c r="L12" s="7"/>
      <c r="M12" s="25" t="s">
        <v>12</v>
      </c>
      <c r="N12" s="11">
        <v>45</v>
      </c>
      <c r="O12" s="43" t="s">
        <v>14</v>
      </c>
      <c r="P12" s="139">
        <v>453.6</v>
      </c>
      <c r="Q12" s="14">
        <v>500</v>
      </c>
      <c r="R12" s="140">
        <v>548.1</v>
      </c>
      <c r="S12" s="140">
        <v>500</v>
      </c>
      <c r="T12" s="140">
        <v>45</v>
      </c>
      <c r="U12" s="140">
        <v>1008</v>
      </c>
      <c r="V12" s="140">
        <v>500</v>
      </c>
      <c r="W12" s="18">
        <v>45</v>
      </c>
      <c r="X12" s="15">
        <v>2368</v>
      </c>
      <c r="Y12" s="16">
        <v>500</v>
      </c>
      <c r="Z12" s="26">
        <v>45</v>
      </c>
      <c r="AA12" s="28" t="s">
        <v>190</v>
      </c>
      <c r="AB12" s="36">
        <f t="shared" si="4"/>
        <v>45</v>
      </c>
      <c r="AC12" s="62">
        <f t="shared" si="5"/>
        <v>11386.400000000001</v>
      </c>
      <c r="AD12" s="63">
        <f t="shared" si="6"/>
        <v>10</v>
      </c>
      <c r="AE12" s="63">
        <f t="shared" si="7"/>
        <v>90</v>
      </c>
    </row>
    <row r="13" spans="1:31" s="2" customFormat="1" ht="78.75" customHeight="1" x14ac:dyDescent="0.25">
      <c r="A13" s="41">
        <v>9</v>
      </c>
      <c r="B13" s="83" t="s">
        <v>44</v>
      </c>
      <c r="C13" s="84" t="s">
        <v>67</v>
      </c>
      <c r="D13" s="84" t="s">
        <v>45</v>
      </c>
      <c r="E13" s="84" t="s">
        <v>33</v>
      </c>
      <c r="F13" s="84" t="s">
        <v>10</v>
      </c>
      <c r="G13" s="85">
        <v>100</v>
      </c>
      <c r="H13" s="86" t="s">
        <v>11</v>
      </c>
      <c r="I13" s="91">
        <v>10</v>
      </c>
      <c r="J13" s="92">
        <v>90</v>
      </c>
      <c r="K13" s="93"/>
      <c r="L13" s="7"/>
      <c r="M13" s="25" t="s">
        <v>12</v>
      </c>
      <c r="N13" s="95">
        <v>100</v>
      </c>
      <c r="O13" s="96" t="s">
        <v>14</v>
      </c>
      <c r="P13" s="139">
        <v>453.6</v>
      </c>
      <c r="Q13" s="14">
        <v>500</v>
      </c>
      <c r="R13" s="140">
        <v>548.1</v>
      </c>
      <c r="S13" s="140">
        <v>500</v>
      </c>
      <c r="T13" s="140">
        <v>45</v>
      </c>
      <c r="U13" s="140">
        <v>1008</v>
      </c>
      <c r="V13" s="140">
        <v>500</v>
      </c>
      <c r="W13" s="18">
        <v>45</v>
      </c>
      <c r="X13" s="15">
        <v>2368</v>
      </c>
      <c r="Y13" s="16">
        <v>500</v>
      </c>
      <c r="Z13" s="26">
        <v>45</v>
      </c>
      <c r="AA13" s="99" t="s">
        <v>190</v>
      </c>
      <c r="AB13" s="36">
        <f t="shared" si="4"/>
        <v>100</v>
      </c>
      <c r="AC13" s="62">
        <f t="shared" si="5"/>
        <v>11386.400000000001</v>
      </c>
      <c r="AD13" s="63">
        <f t="shared" si="6"/>
        <v>10</v>
      </c>
      <c r="AE13" s="63">
        <f t="shared" si="7"/>
        <v>90</v>
      </c>
    </row>
    <row r="14" spans="1:31" s="2" customFormat="1" ht="78.75" customHeight="1" x14ac:dyDescent="0.25">
      <c r="A14" s="41">
        <v>10</v>
      </c>
      <c r="B14" s="25" t="s">
        <v>46</v>
      </c>
      <c r="C14" s="9" t="s">
        <v>68</v>
      </c>
      <c r="D14" s="9" t="s">
        <v>47</v>
      </c>
      <c r="E14" s="9" t="s">
        <v>33</v>
      </c>
      <c r="F14" s="9" t="s">
        <v>10</v>
      </c>
      <c r="G14" s="27">
        <v>100</v>
      </c>
      <c r="H14" s="57" t="s">
        <v>11</v>
      </c>
      <c r="I14" s="61">
        <v>10</v>
      </c>
      <c r="J14" s="28">
        <v>90</v>
      </c>
      <c r="K14" s="60"/>
      <c r="L14" s="7"/>
      <c r="M14" s="25" t="s">
        <v>188</v>
      </c>
      <c r="N14" s="11" t="s">
        <v>189</v>
      </c>
      <c r="O14" s="11" t="s">
        <v>189</v>
      </c>
      <c r="P14" s="11" t="s">
        <v>189</v>
      </c>
      <c r="Q14" s="11" t="s">
        <v>189</v>
      </c>
      <c r="R14" s="11" t="s">
        <v>189</v>
      </c>
      <c r="S14" s="11" t="s">
        <v>189</v>
      </c>
      <c r="T14" s="11" t="s">
        <v>189</v>
      </c>
      <c r="U14" s="11" t="s">
        <v>189</v>
      </c>
      <c r="V14" s="11" t="s">
        <v>189</v>
      </c>
      <c r="W14" s="11" t="s">
        <v>189</v>
      </c>
      <c r="X14" s="11" t="s">
        <v>189</v>
      </c>
      <c r="Y14" s="11" t="s">
        <v>189</v>
      </c>
      <c r="Z14" s="11" t="s">
        <v>189</v>
      </c>
      <c r="AA14" s="28"/>
      <c r="AB14" s="36" t="str">
        <f t="shared" si="4"/>
        <v>No Bid</v>
      </c>
      <c r="AC14" s="62" t="e">
        <f t="shared" si="5"/>
        <v>#VALUE!</v>
      </c>
      <c r="AD14" s="63">
        <f t="shared" si="6"/>
        <v>10</v>
      </c>
      <c r="AE14" s="63">
        <f t="shared" si="7"/>
        <v>90</v>
      </c>
    </row>
    <row r="15" spans="1:31" s="2" customFormat="1" ht="78.75" customHeight="1" x14ac:dyDescent="0.25">
      <c r="A15" s="40">
        <v>11</v>
      </c>
      <c r="B15" s="83" t="s">
        <v>48</v>
      </c>
      <c r="C15" s="84" t="s">
        <v>69</v>
      </c>
      <c r="D15" s="84" t="s">
        <v>49</v>
      </c>
      <c r="E15" s="84" t="s">
        <v>33</v>
      </c>
      <c r="F15" s="84" t="s">
        <v>10</v>
      </c>
      <c r="G15" s="85">
        <v>100</v>
      </c>
      <c r="H15" s="86" t="s">
        <v>11</v>
      </c>
      <c r="I15" s="91">
        <v>10</v>
      </c>
      <c r="J15" s="92">
        <v>90</v>
      </c>
      <c r="K15" s="93"/>
      <c r="L15" s="7"/>
      <c r="M15" s="94" t="s">
        <v>188</v>
      </c>
      <c r="N15" s="11" t="s">
        <v>189</v>
      </c>
      <c r="O15" s="11" t="s">
        <v>189</v>
      </c>
      <c r="P15" s="11" t="s">
        <v>189</v>
      </c>
      <c r="Q15" s="11" t="s">
        <v>189</v>
      </c>
      <c r="R15" s="11" t="s">
        <v>189</v>
      </c>
      <c r="S15" s="11" t="s">
        <v>189</v>
      </c>
      <c r="T15" s="11" t="s">
        <v>189</v>
      </c>
      <c r="U15" s="11" t="s">
        <v>189</v>
      </c>
      <c r="V15" s="11" t="s">
        <v>189</v>
      </c>
      <c r="W15" s="11" t="s">
        <v>189</v>
      </c>
      <c r="X15" s="11" t="s">
        <v>189</v>
      </c>
      <c r="Y15" s="11" t="s">
        <v>189</v>
      </c>
      <c r="Z15" s="11" t="s">
        <v>189</v>
      </c>
      <c r="AA15" s="99"/>
      <c r="AB15" s="36" t="str">
        <f t="shared" si="4"/>
        <v>No Bid</v>
      </c>
      <c r="AC15" s="62" t="e">
        <f t="shared" si="5"/>
        <v>#VALUE!</v>
      </c>
      <c r="AD15" s="63">
        <f t="shared" si="6"/>
        <v>10</v>
      </c>
      <c r="AE15" s="63">
        <f t="shared" si="7"/>
        <v>90</v>
      </c>
    </row>
    <row r="16" spans="1:31" s="2" customFormat="1" ht="78.75" customHeight="1" x14ac:dyDescent="0.25">
      <c r="A16" s="40">
        <v>12</v>
      </c>
      <c r="B16" s="25" t="s">
        <v>50</v>
      </c>
      <c r="C16" s="9" t="s">
        <v>70</v>
      </c>
      <c r="D16" s="9" t="s">
        <v>51</v>
      </c>
      <c r="E16" s="9" t="s">
        <v>33</v>
      </c>
      <c r="F16" s="9" t="s">
        <v>10</v>
      </c>
      <c r="G16" s="27">
        <v>100</v>
      </c>
      <c r="H16" s="57" t="s">
        <v>11</v>
      </c>
      <c r="I16" s="61">
        <v>10</v>
      </c>
      <c r="J16" s="28">
        <v>90</v>
      </c>
      <c r="K16" s="60"/>
      <c r="L16" s="7"/>
      <c r="M16" s="25" t="s">
        <v>12</v>
      </c>
      <c r="N16" s="11">
        <v>45</v>
      </c>
      <c r="O16" s="43" t="s">
        <v>14</v>
      </c>
      <c r="P16" s="13">
        <v>648</v>
      </c>
      <c r="Q16" s="14">
        <v>500</v>
      </c>
      <c r="R16" s="13">
        <v>648</v>
      </c>
      <c r="S16" s="14">
        <v>500</v>
      </c>
      <c r="T16" s="18">
        <v>45</v>
      </c>
      <c r="U16" s="140">
        <v>1008</v>
      </c>
      <c r="V16" s="140">
        <v>500</v>
      </c>
      <c r="W16" s="18">
        <v>45</v>
      </c>
      <c r="X16" s="15">
        <v>2368</v>
      </c>
      <c r="Y16" s="16">
        <v>500</v>
      </c>
      <c r="Z16" s="26">
        <v>45</v>
      </c>
      <c r="AA16" s="28" t="s">
        <v>190</v>
      </c>
      <c r="AB16" s="36">
        <f t="shared" si="4"/>
        <v>45</v>
      </c>
      <c r="AC16" s="62">
        <f t="shared" si="5"/>
        <v>16052</v>
      </c>
      <c r="AD16" s="63">
        <f t="shared" si="6"/>
        <v>10</v>
      </c>
      <c r="AE16" s="63">
        <f t="shared" si="7"/>
        <v>90</v>
      </c>
    </row>
    <row r="17" spans="1:31" s="2" customFormat="1" ht="78" customHeight="1" x14ac:dyDescent="0.25">
      <c r="A17" s="41">
        <v>13</v>
      </c>
      <c r="B17" s="83" t="s">
        <v>52</v>
      </c>
      <c r="C17" s="84" t="s">
        <v>71</v>
      </c>
      <c r="D17" s="84" t="s">
        <v>53</v>
      </c>
      <c r="E17" s="84" t="s">
        <v>33</v>
      </c>
      <c r="F17" s="84" t="s">
        <v>10</v>
      </c>
      <c r="G17" s="85">
        <v>100</v>
      </c>
      <c r="H17" s="86" t="s">
        <v>11</v>
      </c>
      <c r="I17" s="91">
        <v>10</v>
      </c>
      <c r="J17" s="92">
        <v>90</v>
      </c>
      <c r="K17" s="93"/>
      <c r="L17" s="7"/>
      <c r="M17" s="94" t="s">
        <v>188</v>
      </c>
      <c r="N17" s="11" t="s">
        <v>189</v>
      </c>
      <c r="O17" s="11" t="s">
        <v>189</v>
      </c>
      <c r="P17" s="11" t="s">
        <v>189</v>
      </c>
      <c r="Q17" s="11" t="s">
        <v>189</v>
      </c>
      <c r="R17" s="11" t="s">
        <v>189</v>
      </c>
      <c r="S17" s="11" t="s">
        <v>189</v>
      </c>
      <c r="T17" s="11" t="s">
        <v>189</v>
      </c>
      <c r="U17" s="11" t="s">
        <v>189</v>
      </c>
      <c r="V17" s="11" t="s">
        <v>189</v>
      </c>
      <c r="W17" s="11" t="s">
        <v>189</v>
      </c>
      <c r="X17" s="11" t="s">
        <v>189</v>
      </c>
      <c r="Y17" s="11" t="s">
        <v>189</v>
      </c>
      <c r="Z17" s="11" t="s">
        <v>189</v>
      </c>
      <c r="AA17" s="99"/>
      <c r="AB17" s="36" t="str">
        <f t="shared" si="4"/>
        <v>No Bid</v>
      </c>
      <c r="AC17" s="62" t="e">
        <f t="shared" si="5"/>
        <v>#VALUE!</v>
      </c>
      <c r="AD17" s="63">
        <f t="shared" si="6"/>
        <v>10</v>
      </c>
      <c r="AE17" s="63">
        <f t="shared" si="7"/>
        <v>90</v>
      </c>
    </row>
    <row r="18" spans="1:31" s="2" customFormat="1" ht="78.75" customHeight="1" x14ac:dyDescent="0.25">
      <c r="A18" s="41">
        <v>14</v>
      </c>
      <c r="B18" s="25" t="s">
        <v>54</v>
      </c>
      <c r="C18" s="9" t="s">
        <v>72</v>
      </c>
      <c r="D18" s="9" t="s">
        <v>61</v>
      </c>
      <c r="E18" s="9" t="s">
        <v>33</v>
      </c>
      <c r="F18" s="9" t="s">
        <v>10</v>
      </c>
      <c r="G18" s="27">
        <v>100</v>
      </c>
      <c r="H18" s="57" t="s">
        <v>11</v>
      </c>
      <c r="I18" s="61">
        <v>10</v>
      </c>
      <c r="J18" s="28">
        <v>90</v>
      </c>
      <c r="K18" s="60" t="s">
        <v>55</v>
      </c>
      <c r="L18" s="7"/>
      <c r="M18" s="25" t="s">
        <v>12</v>
      </c>
      <c r="N18" s="11">
        <v>60</v>
      </c>
      <c r="O18" s="43" t="s">
        <v>14</v>
      </c>
      <c r="P18" s="13">
        <v>648</v>
      </c>
      <c r="Q18" s="14">
        <v>500</v>
      </c>
      <c r="R18" s="13">
        <v>648</v>
      </c>
      <c r="S18" s="14">
        <v>500</v>
      </c>
      <c r="T18" s="18">
        <v>45</v>
      </c>
      <c r="U18" s="140">
        <v>1008</v>
      </c>
      <c r="V18" s="140">
        <v>500</v>
      </c>
      <c r="W18" s="18">
        <v>45</v>
      </c>
      <c r="X18" s="15">
        <v>2368</v>
      </c>
      <c r="Y18" s="16">
        <v>500</v>
      </c>
      <c r="Z18" s="26">
        <v>45</v>
      </c>
      <c r="AA18" s="28" t="s">
        <v>191</v>
      </c>
      <c r="AB18" s="36">
        <f t="shared" si="4"/>
        <v>60</v>
      </c>
      <c r="AC18" s="62">
        <f t="shared" si="5"/>
        <v>16052</v>
      </c>
      <c r="AD18" s="63">
        <f t="shared" si="6"/>
        <v>10</v>
      </c>
      <c r="AE18" s="63">
        <f t="shared" si="7"/>
        <v>90</v>
      </c>
    </row>
    <row r="19" spans="1:31" s="2" customFormat="1" ht="78.75" customHeight="1" x14ac:dyDescent="0.25">
      <c r="A19" s="41">
        <v>14</v>
      </c>
      <c r="B19" s="83" t="s">
        <v>56</v>
      </c>
      <c r="C19" s="84" t="s">
        <v>73</v>
      </c>
      <c r="D19" s="84" t="s">
        <v>57</v>
      </c>
      <c r="E19" s="84" t="s">
        <v>33</v>
      </c>
      <c r="F19" s="84" t="s">
        <v>10</v>
      </c>
      <c r="G19" s="85">
        <v>100</v>
      </c>
      <c r="H19" s="86" t="s">
        <v>11</v>
      </c>
      <c r="I19" s="91">
        <v>10</v>
      </c>
      <c r="J19" s="92">
        <v>90</v>
      </c>
      <c r="K19" s="93"/>
      <c r="L19" s="7"/>
      <c r="M19" s="94" t="s">
        <v>188</v>
      </c>
      <c r="N19" s="11" t="s">
        <v>189</v>
      </c>
      <c r="O19" s="11" t="s">
        <v>189</v>
      </c>
      <c r="P19" s="11" t="s">
        <v>189</v>
      </c>
      <c r="Q19" s="11" t="s">
        <v>189</v>
      </c>
      <c r="R19" s="11" t="s">
        <v>189</v>
      </c>
      <c r="S19" s="11" t="s">
        <v>189</v>
      </c>
      <c r="T19" s="11" t="s">
        <v>189</v>
      </c>
      <c r="U19" s="11" t="s">
        <v>189</v>
      </c>
      <c r="V19" s="11" t="s">
        <v>189</v>
      </c>
      <c r="W19" s="11" t="s">
        <v>189</v>
      </c>
      <c r="X19" s="11" t="s">
        <v>189</v>
      </c>
      <c r="Y19" s="11" t="s">
        <v>189</v>
      </c>
      <c r="Z19" s="11" t="s">
        <v>189</v>
      </c>
      <c r="AA19" s="99"/>
      <c r="AB19" s="36" t="str">
        <f t="shared" si="4"/>
        <v>No Bid</v>
      </c>
      <c r="AC19" s="62" t="e">
        <f t="shared" si="5"/>
        <v>#VALUE!</v>
      </c>
      <c r="AD19" s="63">
        <f t="shared" si="6"/>
        <v>10</v>
      </c>
      <c r="AE19" s="63">
        <f t="shared" si="7"/>
        <v>90</v>
      </c>
    </row>
    <row r="20" spans="1:31" s="2" customFormat="1" ht="78.75" customHeight="1" x14ac:dyDescent="0.25">
      <c r="A20" s="40">
        <v>16</v>
      </c>
      <c r="B20" s="25" t="s">
        <v>75</v>
      </c>
      <c r="C20" s="100" t="s">
        <v>76</v>
      </c>
      <c r="D20" s="9" t="s">
        <v>77</v>
      </c>
      <c r="E20" s="9" t="s">
        <v>33</v>
      </c>
      <c r="F20" s="9" t="s">
        <v>10</v>
      </c>
      <c r="G20" s="27">
        <v>100</v>
      </c>
      <c r="H20" s="57" t="s">
        <v>11</v>
      </c>
      <c r="I20" s="61">
        <v>20</v>
      </c>
      <c r="J20" s="28">
        <v>80</v>
      </c>
      <c r="K20" s="60"/>
      <c r="L20" s="7"/>
      <c r="M20" s="25" t="s">
        <v>188</v>
      </c>
      <c r="N20" s="11" t="s">
        <v>189</v>
      </c>
      <c r="O20" s="11" t="s">
        <v>189</v>
      </c>
      <c r="P20" s="11" t="s">
        <v>189</v>
      </c>
      <c r="Q20" s="11" t="s">
        <v>189</v>
      </c>
      <c r="R20" s="11" t="s">
        <v>189</v>
      </c>
      <c r="S20" s="11" t="s">
        <v>189</v>
      </c>
      <c r="T20" s="11" t="s">
        <v>189</v>
      </c>
      <c r="U20" s="11" t="s">
        <v>189</v>
      </c>
      <c r="V20" s="11" t="s">
        <v>189</v>
      </c>
      <c r="W20" s="11" t="s">
        <v>189</v>
      </c>
      <c r="X20" s="11" t="s">
        <v>189</v>
      </c>
      <c r="Y20" s="11" t="s">
        <v>189</v>
      </c>
      <c r="Z20" s="11" t="s">
        <v>189</v>
      </c>
      <c r="AA20" s="28"/>
      <c r="AB20" s="36">
        <v>100</v>
      </c>
      <c r="AC20" s="62" t="s">
        <v>78</v>
      </c>
      <c r="AD20" s="63">
        <v>20</v>
      </c>
      <c r="AE20" s="63">
        <v>80</v>
      </c>
    </row>
    <row r="21" spans="1:31" s="2" customFormat="1" ht="78.75" customHeight="1" x14ac:dyDescent="0.25">
      <c r="A21" s="40">
        <v>17</v>
      </c>
      <c r="B21" s="83" t="s">
        <v>79</v>
      </c>
      <c r="C21" s="102" t="s">
        <v>80</v>
      </c>
      <c r="D21" s="84" t="s">
        <v>81</v>
      </c>
      <c r="E21" s="101" t="s">
        <v>33</v>
      </c>
      <c r="F21" s="84" t="s">
        <v>10</v>
      </c>
      <c r="G21" s="85">
        <v>100</v>
      </c>
      <c r="H21" s="86" t="s">
        <v>11</v>
      </c>
      <c r="I21" s="91">
        <v>10</v>
      </c>
      <c r="J21" s="92">
        <v>90</v>
      </c>
      <c r="K21" s="93"/>
      <c r="L21" s="7"/>
      <c r="M21" s="94" t="s">
        <v>12</v>
      </c>
      <c r="N21" s="95">
        <v>45</v>
      </c>
      <c r="O21" s="96" t="s">
        <v>14</v>
      </c>
      <c r="P21" s="97">
        <v>639.20000000000005</v>
      </c>
      <c r="Q21" s="98">
        <v>500</v>
      </c>
      <c r="R21" s="13">
        <v>648</v>
      </c>
      <c r="S21" s="14">
        <v>500</v>
      </c>
      <c r="T21" s="18">
        <v>45</v>
      </c>
      <c r="U21" s="140">
        <v>1008</v>
      </c>
      <c r="V21" s="140">
        <v>500</v>
      </c>
      <c r="W21" s="18">
        <v>45</v>
      </c>
      <c r="X21" s="15">
        <v>2368</v>
      </c>
      <c r="Y21" s="16">
        <v>500</v>
      </c>
      <c r="Z21" s="26">
        <v>45</v>
      </c>
      <c r="AA21" s="99" t="s">
        <v>191</v>
      </c>
      <c r="AB21" s="36">
        <v>100</v>
      </c>
      <c r="AC21" s="62" t="s">
        <v>78</v>
      </c>
      <c r="AD21" s="63">
        <v>10</v>
      </c>
      <c r="AE21" s="63">
        <v>90</v>
      </c>
    </row>
    <row r="22" spans="1:31" s="2" customFormat="1" ht="78.75" customHeight="1" x14ac:dyDescent="0.25">
      <c r="A22" s="41">
        <v>18</v>
      </c>
      <c r="B22" s="25" t="s">
        <v>82</v>
      </c>
      <c r="C22" s="9" t="s">
        <v>83</v>
      </c>
      <c r="D22" s="9" t="s">
        <v>84</v>
      </c>
      <c r="E22" s="9" t="s">
        <v>33</v>
      </c>
      <c r="F22" s="9" t="s">
        <v>10</v>
      </c>
      <c r="G22" s="27">
        <v>100</v>
      </c>
      <c r="H22" s="57" t="s">
        <v>11</v>
      </c>
      <c r="I22" s="61">
        <v>10</v>
      </c>
      <c r="J22" s="28">
        <v>90</v>
      </c>
      <c r="K22" s="103"/>
      <c r="L22" s="7"/>
      <c r="M22" s="25" t="s">
        <v>188</v>
      </c>
      <c r="N22" s="11" t="s">
        <v>189</v>
      </c>
      <c r="O22" s="11" t="s">
        <v>189</v>
      </c>
      <c r="P22" s="11" t="s">
        <v>189</v>
      </c>
      <c r="Q22" s="11" t="s">
        <v>189</v>
      </c>
      <c r="R22" s="11" t="s">
        <v>189</v>
      </c>
      <c r="S22" s="11" t="s">
        <v>189</v>
      </c>
      <c r="T22" s="11" t="s">
        <v>189</v>
      </c>
      <c r="U22" s="11" t="s">
        <v>189</v>
      </c>
      <c r="V22" s="11" t="s">
        <v>189</v>
      </c>
      <c r="W22" s="11" t="s">
        <v>189</v>
      </c>
      <c r="X22" s="11" t="s">
        <v>189</v>
      </c>
      <c r="Y22" s="11" t="s">
        <v>189</v>
      </c>
      <c r="Z22" s="11" t="s">
        <v>189</v>
      </c>
      <c r="AA22" s="28"/>
      <c r="AB22" s="36">
        <v>100</v>
      </c>
      <c r="AC22" s="62" t="s">
        <v>78</v>
      </c>
      <c r="AD22" s="63">
        <v>10</v>
      </c>
      <c r="AE22" s="63">
        <v>90</v>
      </c>
    </row>
    <row r="23" spans="1:31" s="2" customFormat="1" ht="78.75" customHeight="1" x14ac:dyDescent="0.25">
      <c r="A23" s="41">
        <v>19</v>
      </c>
      <c r="B23" s="83" t="s">
        <v>85</v>
      </c>
      <c r="C23" s="84" t="s">
        <v>86</v>
      </c>
      <c r="D23" s="84" t="s">
        <v>87</v>
      </c>
      <c r="E23" s="84" t="s">
        <v>33</v>
      </c>
      <c r="F23" s="84" t="s">
        <v>10</v>
      </c>
      <c r="G23" s="85">
        <v>100</v>
      </c>
      <c r="H23" s="86" t="s">
        <v>11</v>
      </c>
      <c r="I23" s="91">
        <v>10</v>
      </c>
      <c r="J23" s="92">
        <v>90</v>
      </c>
      <c r="K23" s="93"/>
      <c r="L23" s="7"/>
      <c r="M23" s="94" t="s">
        <v>12</v>
      </c>
      <c r="N23" s="95">
        <v>45</v>
      </c>
      <c r="O23" s="96" t="s">
        <v>14</v>
      </c>
      <c r="P23" s="139">
        <v>453.6</v>
      </c>
      <c r="Q23" s="14">
        <v>500</v>
      </c>
      <c r="R23" s="140">
        <v>548.1</v>
      </c>
      <c r="S23" s="140">
        <v>500</v>
      </c>
      <c r="T23" s="140">
        <v>45</v>
      </c>
      <c r="U23" s="140">
        <v>1008</v>
      </c>
      <c r="V23" s="140">
        <v>500</v>
      </c>
      <c r="W23" s="18">
        <v>45</v>
      </c>
      <c r="X23" s="15">
        <v>2368</v>
      </c>
      <c r="Y23" s="16">
        <v>500</v>
      </c>
      <c r="Z23" s="26">
        <v>45</v>
      </c>
      <c r="AA23" s="99" t="s">
        <v>191</v>
      </c>
      <c r="AB23" s="36">
        <v>100</v>
      </c>
      <c r="AC23" s="62" t="s">
        <v>78</v>
      </c>
      <c r="AD23" s="63">
        <v>10</v>
      </c>
      <c r="AE23" s="63">
        <v>90</v>
      </c>
    </row>
    <row r="24" spans="1:31" s="2" customFormat="1" ht="78.75" customHeight="1" x14ac:dyDescent="0.25">
      <c r="A24" s="41">
        <v>20</v>
      </c>
      <c r="B24" s="25" t="s">
        <v>88</v>
      </c>
      <c r="C24" s="9" t="s">
        <v>89</v>
      </c>
      <c r="D24" s="9" t="s">
        <v>90</v>
      </c>
      <c r="E24" s="9" t="s">
        <v>33</v>
      </c>
      <c r="F24" s="9" t="s">
        <v>10</v>
      </c>
      <c r="G24" s="27">
        <v>100</v>
      </c>
      <c r="H24" s="57" t="s">
        <v>11</v>
      </c>
      <c r="I24" s="61">
        <v>10</v>
      </c>
      <c r="J24" s="28">
        <v>90</v>
      </c>
      <c r="K24" s="60"/>
      <c r="L24" s="7"/>
      <c r="M24" s="25" t="s">
        <v>12</v>
      </c>
      <c r="N24" s="11">
        <v>100</v>
      </c>
      <c r="O24" s="43" t="s">
        <v>14</v>
      </c>
      <c r="P24" s="139">
        <v>453.6</v>
      </c>
      <c r="Q24" s="14">
        <v>500</v>
      </c>
      <c r="R24" s="140">
        <v>548.1</v>
      </c>
      <c r="S24" s="140">
        <v>500</v>
      </c>
      <c r="T24" s="140">
        <v>45</v>
      </c>
      <c r="U24" s="140">
        <v>1008</v>
      </c>
      <c r="V24" s="140">
        <v>500</v>
      </c>
      <c r="W24" s="18">
        <v>45</v>
      </c>
      <c r="X24" s="15">
        <v>2368</v>
      </c>
      <c r="Y24" s="16">
        <v>500</v>
      </c>
      <c r="Z24" s="26">
        <v>45</v>
      </c>
      <c r="AA24" s="28" t="s">
        <v>191</v>
      </c>
      <c r="AB24" s="36">
        <v>100</v>
      </c>
      <c r="AC24" s="62" t="s">
        <v>78</v>
      </c>
      <c r="AD24" s="63">
        <v>10</v>
      </c>
      <c r="AE24" s="63">
        <v>90</v>
      </c>
    </row>
    <row r="25" spans="1:31" s="2" customFormat="1" ht="78.75" customHeight="1" x14ac:dyDescent="0.25">
      <c r="A25" s="41">
        <v>21</v>
      </c>
      <c r="B25" s="83" t="s">
        <v>91</v>
      </c>
      <c r="C25" s="84" t="s">
        <v>92</v>
      </c>
      <c r="D25" s="84" t="s">
        <v>93</v>
      </c>
      <c r="E25" s="84" t="s">
        <v>33</v>
      </c>
      <c r="F25" s="84" t="s">
        <v>10</v>
      </c>
      <c r="G25" s="85">
        <v>100</v>
      </c>
      <c r="H25" s="86" t="s">
        <v>11</v>
      </c>
      <c r="I25" s="91">
        <v>10</v>
      </c>
      <c r="J25" s="92">
        <v>90</v>
      </c>
      <c r="K25" s="93"/>
      <c r="L25" s="7"/>
      <c r="M25" s="94" t="s">
        <v>12</v>
      </c>
      <c r="N25" s="95">
        <v>45</v>
      </c>
      <c r="O25" s="96" t="s">
        <v>14</v>
      </c>
      <c r="P25" s="139">
        <v>648</v>
      </c>
      <c r="Q25" s="14">
        <v>500</v>
      </c>
      <c r="R25" s="140">
        <v>548.1</v>
      </c>
      <c r="S25" s="140">
        <v>500</v>
      </c>
      <c r="T25" s="140">
        <v>45</v>
      </c>
      <c r="U25" s="140">
        <v>1008</v>
      </c>
      <c r="V25" s="140">
        <v>500</v>
      </c>
      <c r="W25" s="18">
        <v>45</v>
      </c>
      <c r="X25" s="15">
        <v>2368</v>
      </c>
      <c r="Y25" s="16">
        <v>500</v>
      </c>
      <c r="Z25" s="26">
        <v>45</v>
      </c>
      <c r="AA25" s="99" t="s">
        <v>191</v>
      </c>
      <c r="AB25" s="36">
        <v>100</v>
      </c>
      <c r="AC25" s="62" t="s">
        <v>78</v>
      </c>
      <c r="AD25" s="63">
        <v>10</v>
      </c>
      <c r="AE25" s="63">
        <v>90</v>
      </c>
    </row>
    <row r="26" spans="1:31" s="2" customFormat="1" ht="78.75" customHeight="1" x14ac:dyDescent="0.25">
      <c r="A26" s="41">
        <v>22</v>
      </c>
      <c r="B26" s="25" t="s">
        <v>94</v>
      </c>
      <c r="C26" s="9" t="s">
        <v>95</v>
      </c>
      <c r="D26" s="9" t="s">
        <v>96</v>
      </c>
      <c r="E26" s="9" t="s">
        <v>33</v>
      </c>
      <c r="F26" s="9" t="s">
        <v>10</v>
      </c>
      <c r="G26" s="27">
        <v>100</v>
      </c>
      <c r="H26" s="57" t="s">
        <v>11</v>
      </c>
      <c r="I26" s="61">
        <v>10</v>
      </c>
      <c r="J26" s="28">
        <v>90</v>
      </c>
      <c r="K26" s="60"/>
      <c r="L26" s="7"/>
      <c r="M26" s="25" t="s">
        <v>12</v>
      </c>
      <c r="N26" s="11">
        <v>45</v>
      </c>
      <c r="O26" s="43" t="s">
        <v>14</v>
      </c>
      <c r="P26" s="139">
        <v>453.6</v>
      </c>
      <c r="Q26" s="14">
        <v>500</v>
      </c>
      <c r="R26" s="140">
        <v>548.1</v>
      </c>
      <c r="S26" s="140">
        <v>500</v>
      </c>
      <c r="T26" s="140">
        <v>45</v>
      </c>
      <c r="U26" s="140">
        <v>1008</v>
      </c>
      <c r="V26" s="140">
        <v>500</v>
      </c>
      <c r="W26" s="18">
        <v>45</v>
      </c>
      <c r="X26" s="15">
        <v>2368</v>
      </c>
      <c r="Y26" s="16">
        <v>500</v>
      </c>
      <c r="Z26" s="26">
        <v>45</v>
      </c>
      <c r="AA26" s="28" t="s">
        <v>191</v>
      </c>
      <c r="AB26" s="36">
        <v>100</v>
      </c>
      <c r="AC26" s="62" t="s">
        <v>78</v>
      </c>
      <c r="AD26" s="63">
        <v>10</v>
      </c>
      <c r="AE26" s="63">
        <v>90</v>
      </c>
    </row>
    <row r="27" spans="1:31" s="2" customFormat="1" ht="78.75" customHeight="1" x14ac:dyDescent="0.25">
      <c r="A27" s="41">
        <v>23</v>
      </c>
      <c r="B27" s="83" t="s">
        <v>97</v>
      </c>
      <c r="C27" s="84" t="s">
        <v>98</v>
      </c>
      <c r="D27" s="84" t="s">
        <v>99</v>
      </c>
      <c r="E27" s="84" t="s">
        <v>33</v>
      </c>
      <c r="F27" s="84" t="s">
        <v>10</v>
      </c>
      <c r="G27" s="85">
        <v>100</v>
      </c>
      <c r="H27" s="86" t="s">
        <v>11</v>
      </c>
      <c r="I27" s="91">
        <v>10</v>
      </c>
      <c r="J27" s="92">
        <v>90</v>
      </c>
      <c r="K27" s="93"/>
      <c r="L27" s="7"/>
      <c r="M27" s="94" t="s">
        <v>188</v>
      </c>
      <c r="N27" s="11" t="s">
        <v>189</v>
      </c>
      <c r="O27" s="11" t="s">
        <v>189</v>
      </c>
      <c r="P27" s="11" t="s">
        <v>189</v>
      </c>
      <c r="Q27" s="11" t="s">
        <v>189</v>
      </c>
      <c r="R27" s="11" t="s">
        <v>189</v>
      </c>
      <c r="S27" s="11" t="s">
        <v>189</v>
      </c>
      <c r="T27" s="11" t="s">
        <v>189</v>
      </c>
      <c r="U27" s="11" t="s">
        <v>189</v>
      </c>
      <c r="V27" s="11" t="s">
        <v>189</v>
      </c>
      <c r="W27" s="11" t="s">
        <v>189</v>
      </c>
      <c r="X27" s="11" t="s">
        <v>189</v>
      </c>
      <c r="Y27" s="11" t="s">
        <v>189</v>
      </c>
      <c r="Z27" s="11" t="s">
        <v>189</v>
      </c>
      <c r="AA27" s="99"/>
      <c r="AB27" s="36">
        <v>100</v>
      </c>
      <c r="AC27" s="62" t="s">
        <v>78</v>
      </c>
      <c r="AD27" s="63">
        <v>10</v>
      </c>
      <c r="AE27" s="63">
        <v>90</v>
      </c>
    </row>
    <row r="28" spans="1:31" s="2" customFormat="1" ht="78.75" customHeight="1" x14ac:dyDescent="0.25">
      <c r="A28" s="41">
        <v>24</v>
      </c>
      <c r="B28" s="25" t="s">
        <v>100</v>
      </c>
      <c r="C28" s="9" t="s">
        <v>101</v>
      </c>
      <c r="D28" s="9" t="s">
        <v>102</v>
      </c>
      <c r="E28" s="9" t="s">
        <v>33</v>
      </c>
      <c r="F28" s="9" t="s">
        <v>10</v>
      </c>
      <c r="G28" s="27">
        <v>100</v>
      </c>
      <c r="H28" s="57" t="s">
        <v>11</v>
      </c>
      <c r="I28" s="61">
        <v>10</v>
      </c>
      <c r="J28" s="28">
        <v>90</v>
      </c>
      <c r="K28" s="60"/>
      <c r="L28" s="7"/>
      <c r="M28" s="94" t="s">
        <v>188</v>
      </c>
      <c r="N28" s="11" t="s">
        <v>189</v>
      </c>
      <c r="O28" s="11" t="s">
        <v>189</v>
      </c>
      <c r="P28" s="11" t="s">
        <v>189</v>
      </c>
      <c r="Q28" s="11" t="s">
        <v>189</v>
      </c>
      <c r="R28" s="11" t="s">
        <v>189</v>
      </c>
      <c r="S28" s="11" t="s">
        <v>189</v>
      </c>
      <c r="T28" s="11" t="s">
        <v>189</v>
      </c>
      <c r="U28" s="11" t="s">
        <v>189</v>
      </c>
      <c r="V28" s="11" t="s">
        <v>189</v>
      </c>
      <c r="W28" s="11" t="s">
        <v>189</v>
      </c>
      <c r="X28" s="11" t="s">
        <v>189</v>
      </c>
      <c r="Y28" s="11" t="s">
        <v>189</v>
      </c>
      <c r="Z28" s="11" t="s">
        <v>189</v>
      </c>
      <c r="AA28" s="28"/>
      <c r="AB28" s="36">
        <v>100</v>
      </c>
      <c r="AC28" s="62" t="s">
        <v>78</v>
      </c>
      <c r="AD28" s="63">
        <v>10</v>
      </c>
      <c r="AE28" s="63">
        <v>90</v>
      </c>
    </row>
    <row r="29" spans="1:31" s="2" customFormat="1" ht="78.75" customHeight="1" x14ac:dyDescent="0.25">
      <c r="A29" s="41">
        <v>25</v>
      </c>
      <c r="B29" s="83" t="s">
        <v>103</v>
      </c>
      <c r="C29" s="84" t="s">
        <v>104</v>
      </c>
      <c r="D29" s="84" t="s">
        <v>105</v>
      </c>
      <c r="E29" s="84" t="s">
        <v>33</v>
      </c>
      <c r="F29" s="84" t="s">
        <v>10</v>
      </c>
      <c r="G29" s="85">
        <v>100</v>
      </c>
      <c r="H29" s="86" t="s">
        <v>11</v>
      </c>
      <c r="I29" s="91">
        <v>10</v>
      </c>
      <c r="J29" s="92">
        <v>90</v>
      </c>
      <c r="K29" s="93"/>
      <c r="L29" s="7"/>
      <c r="M29" s="94" t="s">
        <v>188</v>
      </c>
      <c r="N29" s="11" t="s">
        <v>189</v>
      </c>
      <c r="O29" s="11" t="s">
        <v>189</v>
      </c>
      <c r="P29" s="11" t="s">
        <v>189</v>
      </c>
      <c r="Q29" s="11" t="s">
        <v>189</v>
      </c>
      <c r="R29" s="11" t="s">
        <v>189</v>
      </c>
      <c r="S29" s="11" t="s">
        <v>189</v>
      </c>
      <c r="T29" s="11" t="s">
        <v>189</v>
      </c>
      <c r="U29" s="11" t="s">
        <v>189</v>
      </c>
      <c r="V29" s="11" t="s">
        <v>189</v>
      </c>
      <c r="W29" s="11" t="s">
        <v>189</v>
      </c>
      <c r="X29" s="11" t="s">
        <v>189</v>
      </c>
      <c r="Y29" s="11" t="s">
        <v>189</v>
      </c>
      <c r="Z29" s="11" t="s">
        <v>189</v>
      </c>
      <c r="AA29" s="99"/>
      <c r="AB29" s="36">
        <v>100</v>
      </c>
      <c r="AC29" s="62" t="s">
        <v>78</v>
      </c>
      <c r="AD29" s="63">
        <v>10</v>
      </c>
      <c r="AE29" s="63">
        <v>90</v>
      </c>
    </row>
    <row r="30" spans="1:31" s="2" customFormat="1" ht="78.75" customHeight="1" x14ac:dyDescent="0.25">
      <c r="A30" s="41">
        <v>26</v>
      </c>
      <c r="B30" s="25" t="s">
        <v>106</v>
      </c>
      <c r="C30" s="9" t="s">
        <v>107</v>
      </c>
      <c r="D30" s="9" t="s">
        <v>108</v>
      </c>
      <c r="E30" s="9" t="s">
        <v>33</v>
      </c>
      <c r="F30" s="9" t="s">
        <v>10</v>
      </c>
      <c r="G30" s="27">
        <v>100</v>
      </c>
      <c r="H30" s="57" t="s">
        <v>11</v>
      </c>
      <c r="I30" s="61">
        <v>10</v>
      </c>
      <c r="J30" s="28">
        <v>90</v>
      </c>
      <c r="K30" s="60"/>
      <c r="L30" s="7"/>
      <c r="M30" s="94" t="s">
        <v>188</v>
      </c>
      <c r="N30" s="11" t="s">
        <v>189</v>
      </c>
      <c r="O30" s="11" t="s">
        <v>189</v>
      </c>
      <c r="P30" s="11" t="s">
        <v>189</v>
      </c>
      <c r="Q30" s="11" t="s">
        <v>189</v>
      </c>
      <c r="R30" s="11" t="s">
        <v>189</v>
      </c>
      <c r="S30" s="11" t="s">
        <v>189</v>
      </c>
      <c r="T30" s="11" t="s">
        <v>189</v>
      </c>
      <c r="U30" s="11" t="s">
        <v>189</v>
      </c>
      <c r="V30" s="11" t="s">
        <v>189</v>
      </c>
      <c r="W30" s="11" t="s">
        <v>189</v>
      </c>
      <c r="X30" s="11" t="s">
        <v>189</v>
      </c>
      <c r="Y30" s="11" t="s">
        <v>189</v>
      </c>
      <c r="Z30" s="11" t="s">
        <v>189</v>
      </c>
      <c r="AA30" s="28"/>
      <c r="AB30" s="36">
        <v>100</v>
      </c>
      <c r="AC30" s="62" t="s">
        <v>78</v>
      </c>
      <c r="AD30" s="63">
        <v>10</v>
      </c>
      <c r="AE30" s="63">
        <v>90</v>
      </c>
    </row>
    <row r="31" spans="1:31" s="2" customFormat="1" ht="78.75" customHeight="1" x14ac:dyDescent="0.25">
      <c r="A31" s="41">
        <v>27</v>
      </c>
      <c r="B31" s="83" t="s">
        <v>109</v>
      </c>
      <c r="C31" s="84" t="s">
        <v>110</v>
      </c>
      <c r="D31" s="84" t="s">
        <v>111</v>
      </c>
      <c r="E31" s="84" t="s">
        <v>112</v>
      </c>
      <c r="F31" s="84" t="s">
        <v>113</v>
      </c>
      <c r="G31" s="85">
        <v>100</v>
      </c>
      <c r="H31" s="86" t="s">
        <v>114</v>
      </c>
      <c r="I31" s="91">
        <v>10</v>
      </c>
      <c r="J31" s="92">
        <v>90</v>
      </c>
      <c r="K31" s="93" t="s">
        <v>115</v>
      </c>
      <c r="L31" s="7"/>
      <c r="M31" s="94" t="s">
        <v>12</v>
      </c>
      <c r="N31" s="95">
        <v>100</v>
      </c>
      <c r="O31" s="96" t="s">
        <v>14</v>
      </c>
      <c r="P31" s="97">
        <v>1008</v>
      </c>
      <c r="Q31" s="98">
        <v>4500</v>
      </c>
      <c r="R31" s="87">
        <v>1008</v>
      </c>
      <c r="S31" s="88">
        <v>500</v>
      </c>
      <c r="T31" s="89">
        <v>45</v>
      </c>
      <c r="U31" s="87">
        <v>1008</v>
      </c>
      <c r="V31" s="88">
        <v>500</v>
      </c>
      <c r="W31" s="89">
        <v>45</v>
      </c>
      <c r="X31" s="15">
        <v>2368</v>
      </c>
      <c r="Y31" s="16">
        <v>500</v>
      </c>
      <c r="Z31" s="26">
        <v>45</v>
      </c>
      <c r="AA31" s="99" t="s">
        <v>191</v>
      </c>
      <c r="AB31" s="36">
        <v>100</v>
      </c>
      <c r="AC31" s="62" t="s">
        <v>78</v>
      </c>
      <c r="AD31" s="63">
        <v>10</v>
      </c>
      <c r="AE31" s="63">
        <v>90</v>
      </c>
    </row>
    <row r="32" spans="1:31" s="2" customFormat="1" ht="78.75" customHeight="1" x14ac:dyDescent="0.25">
      <c r="A32" s="41">
        <v>28</v>
      </c>
      <c r="B32" s="25" t="s">
        <v>116</v>
      </c>
      <c r="C32" s="9" t="s">
        <v>117</v>
      </c>
      <c r="D32" s="9" t="s">
        <v>118</v>
      </c>
      <c r="E32" s="9" t="s">
        <v>119</v>
      </c>
      <c r="F32" s="9" t="s">
        <v>113</v>
      </c>
      <c r="G32" s="27">
        <v>100</v>
      </c>
      <c r="H32" s="57" t="s">
        <v>120</v>
      </c>
      <c r="I32" s="61">
        <v>10</v>
      </c>
      <c r="J32" s="28">
        <v>90</v>
      </c>
      <c r="K32" s="60"/>
      <c r="L32" s="7"/>
      <c r="M32" s="25" t="s">
        <v>188</v>
      </c>
      <c r="N32" s="11" t="s">
        <v>189</v>
      </c>
      <c r="O32" s="11" t="s">
        <v>189</v>
      </c>
      <c r="P32" s="11" t="s">
        <v>189</v>
      </c>
      <c r="Q32" s="11" t="s">
        <v>189</v>
      </c>
      <c r="R32" s="11" t="s">
        <v>189</v>
      </c>
      <c r="S32" s="11" t="s">
        <v>189</v>
      </c>
      <c r="T32" s="11" t="s">
        <v>189</v>
      </c>
      <c r="U32" s="11" t="s">
        <v>189</v>
      </c>
      <c r="V32" s="11" t="s">
        <v>189</v>
      </c>
      <c r="W32" s="11" t="s">
        <v>189</v>
      </c>
      <c r="X32" s="11" t="s">
        <v>189</v>
      </c>
      <c r="Y32" s="11" t="s">
        <v>189</v>
      </c>
      <c r="Z32" s="11" t="s">
        <v>189</v>
      </c>
      <c r="AA32" s="28"/>
      <c r="AB32" s="36">
        <v>100</v>
      </c>
      <c r="AC32" s="62" t="s">
        <v>78</v>
      </c>
      <c r="AD32" s="63">
        <v>10</v>
      </c>
      <c r="AE32" s="63">
        <v>90</v>
      </c>
    </row>
    <row r="33" spans="1:31" s="2" customFormat="1" ht="78.75" customHeight="1" x14ac:dyDescent="0.25">
      <c r="A33" s="41">
        <v>29</v>
      </c>
      <c r="B33" s="83" t="s">
        <v>121</v>
      </c>
      <c r="C33" s="84" t="s">
        <v>122</v>
      </c>
      <c r="D33" s="84" t="s">
        <v>123</v>
      </c>
      <c r="E33" s="84" t="s">
        <v>124</v>
      </c>
      <c r="F33" s="84" t="s">
        <v>113</v>
      </c>
      <c r="G33" s="85">
        <v>100</v>
      </c>
      <c r="H33" s="86" t="s">
        <v>125</v>
      </c>
      <c r="I33" s="91">
        <v>10</v>
      </c>
      <c r="J33" s="92">
        <v>90</v>
      </c>
      <c r="K33" s="93"/>
      <c r="L33" s="7"/>
      <c r="M33" s="94" t="s">
        <v>12</v>
      </c>
      <c r="N33" s="95">
        <v>100</v>
      </c>
      <c r="O33" s="96" t="s">
        <v>14</v>
      </c>
      <c r="P33" s="97">
        <v>864</v>
      </c>
      <c r="Q33" s="98">
        <v>500</v>
      </c>
      <c r="R33" s="97">
        <v>864</v>
      </c>
      <c r="S33" s="98">
        <v>500</v>
      </c>
      <c r="T33" s="89">
        <v>45</v>
      </c>
      <c r="U33" s="97">
        <v>864</v>
      </c>
      <c r="V33" s="98">
        <v>500</v>
      </c>
      <c r="W33" s="89">
        <v>45</v>
      </c>
      <c r="X33" s="15">
        <v>2368</v>
      </c>
      <c r="Y33" s="16">
        <v>500</v>
      </c>
      <c r="Z33" s="26">
        <v>45</v>
      </c>
      <c r="AA33" s="99" t="s">
        <v>191</v>
      </c>
      <c r="AB33" s="36">
        <v>100</v>
      </c>
      <c r="AC33" s="62" t="s">
        <v>78</v>
      </c>
      <c r="AD33" s="63">
        <v>10</v>
      </c>
      <c r="AE33" s="63">
        <v>90</v>
      </c>
    </row>
    <row r="34" spans="1:31" s="2" customFormat="1" ht="78.75" customHeight="1" x14ac:dyDescent="0.25">
      <c r="A34" s="41">
        <v>30</v>
      </c>
      <c r="B34" s="25" t="s">
        <v>126</v>
      </c>
      <c r="C34" s="9" t="s">
        <v>127</v>
      </c>
      <c r="D34" s="9" t="s">
        <v>128</v>
      </c>
      <c r="E34" s="9" t="s">
        <v>129</v>
      </c>
      <c r="F34" s="9" t="s">
        <v>113</v>
      </c>
      <c r="G34" s="27">
        <v>100</v>
      </c>
      <c r="H34" s="57" t="s">
        <v>125</v>
      </c>
      <c r="I34" s="61">
        <v>10</v>
      </c>
      <c r="J34" s="28">
        <v>90</v>
      </c>
      <c r="K34" s="60"/>
      <c r="L34" s="7"/>
      <c r="M34" s="25" t="s">
        <v>188</v>
      </c>
      <c r="N34" s="11" t="s">
        <v>189</v>
      </c>
      <c r="O34" s="11" t="s">
        <v>189</v>
      </c>
      <c r="P34" s="11" t="s">
        <v>189</v>
      </c>
      <c r="Q34" s="11" t="s">
        <v>189</v>
      </c>
      <c r="R34" s="11" t="s">
        <v>189</v>
      </c>
      <c r="S34" s="11" t="s">
        <v>189</v>
      </c>
      <c r="T34" s="11" t="s">
        <v>189</v>
      </c>
      <c r="U34" s="11" t="s">
        <v>189</v>
      </c>
      <c r="V34" s="11" t="s">
        <v>189</v>
      </c>
      <c r="W34" s="11" t="s">
        <v>189</v>
      </c>
      <c r="X34" s="11" t="s">
        <v>189</v>
      </c>
      <c r="Y34" s="11" t="s">
        <v>189</v>
      </c>
      <c r="Z34" s="11" t="s">
        <v>189</v>
      </c>
      <c r="AA34" s="28"/>
      <c r="AB34" s="36">
        <v>100</v>
      </c>
      <c r="AC34" s="62" t="s">
        <v>78</v>
      </c>
      <c r="AD34" s="63">
        <v>10</v>
      </c>
      <c r="AE34" s="63">
        <v>90</v>
      </c>
    </row>
    <row r="35" spans="1:31" s="2" customFormat="1" ht="78.75" customHeight="1" x14ac:dyDescent="0.25">
      <c r="A35" s="41">
        <v>31</v>
      </c>
      <c r="B35" s="83" t="s">
        <v>130</v>
      </c>
      <c r="C35" s="84" t="s">
        <v>131</v>
      </c>
      <c r="D35" s="84" t="s">
        <v>132</v>
      </c>
      <c r="E35" s="84" t="s">
        <v>133</v>
      </c>
      <c r="F35" s="84" t="s">
        <v>113</v>
      </c>
      <c r="G35" s="85">
        <v>100</v>
      </c>
      <c r="H35" s="86" t="s">
        <v>125</v>
      </c>
      <c r="I35" s="91">
        <v>10</v>
      </c>
      <c r="J35" s="92">
        <v>90</v>
      </c>
      <c r="K35" s="93"/>
      <c r="L35" s="7"/>
      <c r="M35" s="25" t="s">
        <v>188</v>
      </c>
      <c r="N35" s="11" t="s">
        <v>189</v>
      </c>
      <c r="O35" s="11" t="s">
        <v>189</v>
      </c>
      <c r="P35" s="11" t="s">
        <v>189</v>
      </c>
      <c r="Q35" s="11" t="s">
        <v>189</v>
      </c>
      <c r="R35" s="11" t="s">
        <v>189</v>
      </c>
      <c r="S35" s="11" t="s">
        <v>189</v>
      </c>
      <c r="T35" s="11" t="s">
        <v>189</v>
      </c>
      <c r="U35" s="11" t="s">
        <v>189</v>
      </c>
      <c r="V35" s="11" t="s">
        <v>189</v>
      </c>
      <c r="W35" s="11" t="s">
        <v>189</v>
      </c>
      <c r="X35" s="11" t="s">
        <v>189</v>
      </c>
      <c r="Y35" s="11" t="s">
        <v>189</v>
      </c>
      <c r="Z35" s="11" t="s">
        <v>189</v>
      </c>
      <c r="AA35" s="99"/>
      <c r="AB35" s="36">
        <v>100</v>
      </c>
      <c r="AC35" s="62" t="s">
        <v>78</v>
      </c>
      <c r="AD35" s="63">
        <v>10</v>
      </c>
      <c r="AE35" s="63">
        <v>90</v>
      </c>
    </row>
    <row r="36" spans="1:31" s="2" customFormat="1" ht="78.75" customHeight="1" x14ac:dyDescent="0.25">
      <c r="A36" s="41">
        <v>32</v>
      </c>
      <c r="B36" s="25" t="s">
        <v>134</v>
      </c>
      <c r="C36" s="9" t="s">
        <v>135</v>
      </c>
      <c r="D36" s="9" t="s">
        <v>136</v>
      </c>
      <c r="E36" s="9" t="s">
        <v>137</v>
      </c>
      <c r="F36" s="9" t="s">
        <v>10</v>
      </c>
      <c r="G36" s="27">
        <v>100</v>
      </c>
      <c r="H36" s="57" t="s">
        <v>11</v>
      </c>
      <c r="I36" s="61">
        <v>30</v>
      </c>
      <c r="J36" s="28">
        <v>70</v>
      </c>
      <c r="K36" s="60"/>
      <c r="L36" s="7"/>
      <c r="M36" s="25" t="s">
        <v>188</v>
      </c>
      <c r="N36" s="11" t="s">
        <v>189</v>
      </c>
      <c r="O36" s="11" t="s">
        <v>189</v>
      </c>
      <c r="P36" s="11" t="s">
        <v>189</v>
      </c>
      <c r="Q36" s="11" t="s">
        <v>189</v>
      </c>
      <c r="R36" s="11" t="s">
        <v>189</v>
      </c>
      <c r="S36" s="11" t="s">
        <v>189</v>
      </c>
      <c r="T36" s="11" t="s">
        <v>189</v>
      </c>
      <c r="U36" s="11" t="s">
        <v>189</v>
      </c>
      <c r="V36" s="11" t="s">
        <v>189</v>
      </c>
      <c r="W36" s="11" t="s">
        <v>189</v>
      </c>
      <c r="X36" s="11" t="s">
        <v>189</v>
      </c>
      <c r="Y36" s="11" t="s">
        <v>189</v>
      </c>
      <c r="Z36" s="11" t="s">
        <v>189</v>
      </c>
      <c r="AA36" s="28"/>
      <c r="AB36" s="36">
        <v>100</v>
      </c>
      <c r="AC36" s="62" t="s">
        <v>78</v>
      </c>
      <c r="AD36" s="63">
        <v>30</v>
      </c>
      <c r="AE36" s="63">
        <v>70</v>
      </c>
    </row>
    <row r="37" spans="1:31" s="2" customFormat="1" ht="78.75" customHeight="1" x14ac:dyDescent="0.25">
      <c r="A37" s="41">
        <v>33</v>
      </c>
      <c r="B37" s="83" t="s">
        <v>138</v>
      </c>
      <c r="C37" s="84" t="s">
        <v>139</v>
      </c>
      <c r="D37" s="84" t="s">
        <v>140</v>
      </c>
      <c r="E37" s="84" t="s">
        <v>33</v>
      </c>
      <c r="F37" s="84" t="s">
        <v>10</v>
      </c>
      <c r="G37" s="85">
        <v>75</v>
      </c>
      <c r="H37" s="86" t="s">
        <v>11</v>
      </c>
      <c r="I37" s="91">
        <v>10</v>
      </c>
      <c r="J37" s="92">
        <v>90</v>
      </c>
      <c r="K37" s="93" t="s">
        <v>141</v>
      </c>
      <c r="L37" s="7"/>
      <c r="M37" s="94" t="s">
        <v>12</v>
      </c>
      <c r="N37" s="95">
        <v>45</v>
      </c>
      <c r="O37" s="96" t="s">
        <v>14</v>
      </c>
      <c r="P37" s="139">
        <v>518.4</v>
      </c>
      <c r="Q37" s="14">
        <v>500</v>
      </c>
      <c r="R37" s="140">
        <v>626.5</v>
      </c>
      <c r="S37" s="140">
        <v>500</v>
      </c>
      <c r="T37" s="140">
        <v>45</v>
      </c>
      <c r="U37" s="140">
        <v>1008</v>
      </c>
      <c r="V37" s="140">
        <v>500</v>
      </c>
      <c r="W37" s="18">
        <v>45</v>
      </c>
      <c r="X37" s="15">
        <v>2368</v>
      </c>
      <c r="Y37" s="16">
        <v>500</v>
      </c>
      <c r="Z37" s="26">
        <v>45</v>
      </c>
      <c r="AA37" s="99" t="s">
        <v>191</v>
      </c>
      <c r="AB37" s="36">
        <v>75</v>
      </c>
      <c r="AC37" s="62" t="s">
        <v>78</v>
      </c>
      <c r="AD37" s="63">
        <v>10</v>
      </c>
      <c r="AE37" s="63">
        <v>90</v>
      </c>
    </row>
    <row r="38" spans="1:31" s="2" customFormat="1" ht="78.75" customHeight="1" x14ac:dyDescent="0.25">
      <c r="A38" s="41">
        <v>34</v>
      </c>
      <c r="B38" s="25" t="s">
        <v>142</v>
      </c>
      <c r="C38" s="9" t="s">
        <v>143</v>
      </c>
      <c r="D38" s="9" t="s">
        <v>144</v>
      </c>
      <c r="E38" s="9" t="s">
        <v>33</v>
      </c>
      <c r="F38" s="9" t="s">
        <v>10</v>
      </c>
      <c r="G38" s="27">
        <v>75</v>
      </c>
      <c r="H38" s="57" t="s">
        <v>11</v>
      </c>
      <c r="I38" s="61">
        <v>10</v>
      </c>
      <c r="J38" s="28">
        <v>90</v>
      </c>
      <c r="K38" s="60" t="s">
        <v>141</v>
      </c>
      <c r="L38" s="7"/>
      <c r="M38" s="25" t="s">
        <v>188</v>
      </c>
      <c r="N38" s="11" t="s">
        <v>189</v>
      </c>
      <c r="O38" s="11" t="s">
        <v>189</v>
      </c>
      <c r="P38" s="11" t="s">
        <v>189</v>
      </c>
      <c r="Q38" s="11" t="s">
        <v>189</v>
      </c>
      <c r="R38" s="11" t="s">
        <v>189</v>
      </c>
      <c r="S38" s="11" t="s">
        <v>189</v>
      </c>
      <c r="T38" s="11" t="s">
        <v>189</v>
      </c>
      <c r="U38" s="11" t="s">
        <v>189</v>
      </c>
      <c r="V38" s="11" t="s">
        <v>189</v>
      </c>
      <c r="W38" s="11" t="s">
        <v>189</v>
      </c>
      <c r="X38" s="11" t="s">
        <v>189</v>
      </c>
      <c r="Y38" s="11" t="s">
        <v>189</v>
      </c>
      <c r="Z38" s="11" t="s">
        <v>189</v>
      </c>
      <c r="AA38" s="28"/>
      <c r="AB38" s="36">
        <v>75</v>
      </c>
      <c r="AC38" s="62" t="s">
        <v>78</v>
      </c>
      <c r="AD38" s="63">
        <v>10</v>
      </c>
      <c r="AE38" s="63">
        <v>90</v>
      </c>
    </row>
    <row r="39" spans="1:31" s="2" customFormat="1" ht="78.75" customHeight="1" x14ac:dyDescent="0.25">
      <c r="A39" s="41">
        <v>35</v>
      </c>
      <c r="B39" s="83" t="s">
        <v>145</v>
      </c>
      <c r="C39" s="84" t="s">
        <v>146</v>
      </c>
      <c r="D39" s="84" t="s">
        <v>147</v>
      </c>
      <c r="E39" s="84" t="s">
        <v>33</v>
      </c>
      <c r="F39" s="84" t="s">
        <v>10</v>
      </c>
      <c r="G39" s="85">
        <v>100</v>
      </c>
      <c r="H39" s="86" t="s">
        <v>11</v>
      </c>
      <c r="I39" s="91">
        <v>10</v>
      </c>
      <c r="J39" s="92">
        <v>90</v>
      </c>
      <c r="K39" s="93"/>
      <c r="L39" s="7"/>
      <c r="M39" s="94" t="s">
        <v>12</v>
      </c>
      <c r="N39" s="95">
        <v>45</v>
      </c>
      <c r="O39" s="96" t="s">
        <v>14</v>
      </c>
      <c r="P39" s="139">
        <v>518.4</v>
      </c>
      <c r="Q39" s="14">
        <v>500</v>
      </c>
      <c r="R39" s="140">
        <v>626.5</v>
      </c>
      <c r="S39" s="140">
        <v>500</v>
      </c>
      <c r="T39" s="140">
        <v>45</v>
      </c>
      <c r="U39" s="140">
        <v>1008</v>
      </c>
      <c r="V39" s="140">
        <v>500</v>
      </c>
      <c r="W39" s="18">
        <v>45</v>
      </c>
      <c r="X39" s="15">
        <v>2368</v>
      </c>
      <c r="Y39" s="16">
        <v>500</v>
      </c>
      <c r="Z39" s="26">
        <v>45</v>
      </c>
      <c r="AA39" s="99" t="s">
        <v>191</v>
      </c>
      <c r="AB39" s="36">
        <v>100</v>
      </c>
      <c r="AC39" s="62" t="s">
        <v>78</v>
      </c>
      <c r="AD39" s="63">
        <v>10</v>
      </c>
      <c r="AE39" s="63">
        <v>90</v>
      </c>
    </row>
    <row r="40" spans="1:31" s="2" customFormat="1" ht="78.75" customHeight="1" x14ac:dyDescent="0.25">
      <c r="A40" s="41">
        <v>36</v>
      </c>
      <c r="B40" s="25" t="s">
        <v>148</v>
      </c>
      <c r="C40" s="9" t="s">
        <v>149</v>
      </c>
      <c r="D40" s="9" t="s">
        <v>150</v>
      </c>
      <c r="E40" s="9" t="s">
        <v>33</v>
      </c>
      <c r="F40" s="9" t="s">
        <v>10</v>
      </c>
      <c r="G40" s="27">
        <v>100</v>
      </c>
      <c r="H40" s="57" t="s">
        <v>11</v>
      </c>
      <c r="I40" s="61">
        <v>10</v>
      </c>
      <c r="J40" s="28">
        <v>90</v>
      </c>
      <c r="K40" s="60"/>
      <c r="L40" s="7"/>
      <c r="M40" s="25" t="s">
        <v>188</v>
      </c>
      <c r="N40" s="11" t="s">
        <v>189</v>
      </c>
      <c r="O40" s="11" t="s">
        <v>189</v>
      </c>
      <c r="P40" s="11" t="s">
        <v>189</v>
      </c>
      <c r="Q40" s="11" t="s">
        <v>189</v>
      </c>
      <c r="R40" s="11" t="s">
        <v>189</v>
      </c>
      <c r="S40" s="11" t="s">
        <v>189</v>
      </c>
      <c r="T40" s="11" t="s">
        <v>189</v>
      </c>
      <c r="U40" s="11" t="s">
        <v>189</v>
      </c>
      <c r="V40" s="11" t="s">
        <v>189</v>
      </c>
      <c r="W40" s="11" t="s">
        <v>189</v>
      </c>
      <c r="X40" s="11" t="s">
        <v>189</v>
      </c>
      <c r="Y40" s="11" t="s">
        <v>189</v>
      </c>
      <c r="Z40" s="11" t="s">
        <v>189</v>
      </c>
      <c r="AA40" s="28"/>
      <c r="AB40" s="36">
        <v>100</v>
      </c>
      <c r="AC40" s="62" t="s">
        <v>78</v>
      </c>
      <c r="AD40" s="63">
        <v>10</v>
      </c>
      <c r="AE40" s="63">
        <v>90</v>
      </c>
    </row>
    <row r="41" spans="1:31" s="2" customFormat="1" ht="78.75" customHeight="1" x14ac:dyDescent="0.25">
      <c r="A41" s="41">
        <v>37</v>
      </c>
      <c r="B41" s="83" t="s">
        <v>151</v>
      </c>
      <c r="C41" s="84" t="s">
        <v>152</v>
      </c>
      <c r="D41" s="84" t="s">
        <v>153</v>
      </c>
      <c r="E41" s="84" t="s">
        <v>33</v>
      </c>
      <c r="F41" s="84" t="s">
        <v>10</v>
      </c>
      <c r="G41" s="85">
        <v>100</v>
      </c>
      <c r="H41" s="86" t="s">
        <v>11</v>
      </c>
      <c r="I41" s="91">
        <v>10</v>
      </c>
      <c r="J41" s="92">
        <v>90</v>
      </c>
      <c r="K41" s="93"/>
      <c r="L41" s="7"/>
      <c r="M41" s="25" t="s">
        <v>188</v>
      </c>
      <c r="N41" s="11" t="s">
        <v>189</v>
      </c>
      <c r="O41" s="11" t="s">
        <v>189</v>
      </c>
      <c r="P41" s="11" t="s">
        <v>189</v>
      </c>
      <c r="Q41" s="11" t="s">
        <v>189</v>
      </c>
      <c r="R41" s="11" t="s">
        <v>189</v>
      </c>
      <c r="S41" s="11" t="s">
        <v>189</v>
      </c>
      <c r="T41" s="11" t="s">
        <v>189</v>
      </c>
      <c r="U41" s="11" t="s">
        <v>189</v>
      </c>
      <c r="V41" s="11" t="s">
        <v>189</v>
      </c>
      <c r="W41" s="11" t="s">
        <v>189</v>
      </c>
      <c r="X41" s="11" t="s">
        <v>189</v>
      </c>
      <c r="Y41" s="11" t="s">
        <v>189</v>
      </c>
      <c r="Z41" s="11" t="s">
        <v>189</v>
      </c>
      <c r="AA41" s="99"/>
      <c r="AB41" s="36">
        <v>100</v>
      </c>
      <c r="AC41" s="62" t="s">
        <v>78</v>
      </c>
      <c r="AD41" s="63">
        <v>10</v>
      </c>
      <c r="AE41" s="63">
        <v>90</v>
      </c>
    </row>
    <row r="42" spans="1:31" s="2" customFormat="1" ht="78.75" customHeight="1" x14ac:dyDescent="0.25">
      <c r="A42" s="41">
        <v>38</v>
      </c>
      <c r="B42" s="25" t="s">
        <v>154</v>
      </c>
      <c r="C42" s="9" t="s">
        <v>155</v>
      </c>
      <c r="D42" s="9" t="s">
        <v>156</v>
      </c>
      <c r="E42" s="9" t="s">
        <v>33</v>
      </c>
      <c r="F42" s="9" t="s">
        <v>10</v>
      </c>
      <c r="G42" s="27">
        <v>100</v>
      </c>
      <c r="H42" s="57" t="s">
        <v>11</v>
      </c>
      <c r="I42" s="61">
        <v>10</v>
      </c>
      <c r="J42" s="28">
        <v>90</v>
      </c>
      <c r="K42" s="60"/>
      <c r="L42" s="7"/>
      <c r="M42" s="25" t="s">
        <v>188</v>
      </c>
      <c r="N42" s="11" t="s">
        <v>189</v>
      </c>
      <c r="O42" s="11" t="s">
        <v>189</v>
      </c>
      <c r="P42" s="11" t="s">
        <v>189</v>
      </c>
      <c r="Q42" s="11" t="s">
        <v>189</v>
      </c>
      <c r="R42" s="11" t="s">
        <v>189</v>
      </c>
      <c r="S42" s="11" t="s">
        <v>189</v>
      </c>
      <c r="T42" s="11" t="s">
        <v>189</v>
      </c>
      <c r="U42" s="11" t="s">
        <v>189</v>
      </c>
      <c r="V42" s="11" t="s">
        <v>189</v>
      </c>
      <c r="W42" s="11" t="s">
        <v>189</v>
      </c>
      <c r="X42" s="11" t="s">
        <v>189</v>
      </c>
      <c r="Y42" s="11" t="s">
        <v>189</v>
      </c>
      <c r="Z42" s="11" t="s">
        <v>189</v>
      </c>
      <c r="AA42" s="28"/>
      <c r="AB42" s="36">
        <v>100</v>
      </c>
      <c r="AC42" s="62" t="s">
        <v>78</v>
      </c>
      <c r="AD42" s="63">
        <v>10</v>
      </c>
      <c r="AE42" s="63">
        <v>90</v>
      </c>
    </row>
    <row r="43" spans="1:31" s="2" customFormat="1" ht="78.75" customHeight="1" x14ac:dyDescent="0.25">
      <c r="A43" s="41">
        <v>39</v>
      </c>
      <c r="B43" s="83" t="s">
        <v>157</v>
      </c>
      <c r="C43" s="84" t="s">
        <v>158</v>
      </c>
      <c r="D43" s="84" t="s">
        <v>159</v>
      </c>
      <c r="E43" s="84" t="s">
        <v>160</v>
      </c>
      <c r="F43" s="84" t="s">
        <v>10</v>
      </c>
      <c r="G43" s="85">
        <v>45</v>
      </c>
      <c r="H43" s="86" t="s">
        <v>125</v>
      </c>
      <c r="I43" s="91">
        <v>30</v>
      </c>
      <c r="J43" s="92">
        <v>70</v>
      </c>
      <c r="K43" s="93" t="s">
        <v>161</v>
      </c>
      <c r="L43" s="7"/>
      <c r="M43" s="25" t="s">
        <v>188</v>
      </c>
      <c r="N43" s="11" t="s">
        <v>189</v>
      </c>
      <c r="O43" s="11" t="s">
        <v>189</v>
      </c>
      <c r="P43" s="11" t="s">
        <v>189</v>
      </c>
      <c r="Q43" s="11" t="s">
        <v>189</v>
      </c>
      <c r="R43" s="11" t="s">
        <v>189</v>
      </c>
      <c r="S43" s="11" t="s">
        <v>189</v>
      </c>
      <c r="T43" s="11" t="s">
        <v>189</v>
      </c>
      <c r="U43" s="11" t="s">
        <v>189</v>
      </c>
      <c r="V43" s="11" t="s">
        <v>189</v>
      </c>
      <c r="W43" s="11" t="s">
        <v>189</v>
      </c>
      <c r="X43" s="11" t="s">
        <v>189</v>
      </c>
      <c r="Y43" s="11" t="s">
        <v>189</v>
      </c>
      <c r="Z43" s="11" t="s">
        <v>189</v>
      </c>
      <c r="AA43" s="99"/>
      <c r="AB43" s="36">
        <v>45</v>
      </c>
      <c r="AC43" s="62" t="s">
        <v>78</v>
      </c>
      <c r="AD43" s="63">
        <v>30</v>
      </c>
      <c r="AE43" s="63">
        <v>70</v>
      </c>
    </row>
    <row r="44" spans="1:31" s="2" customFormat="1" ht="78.75" customHeight="1" x14ac:dyDescent="0.25">
      <c r="A44" s="41">
        <v>40</v>
      </c>
      <c r="B44" s="25" t="s">
        <v>162</v>
      </c>
      <c r="C44" s="9" t="s">
        <v>163</v>
      </c>
      <c r="D44" s="9" t="s">
        <v>164</v>
      </c>
      <c r="E44" s="9" t="s">
        <v>33</v>
      </c>
      <c r="F44" s="9" t="s">
        <v>10</v>
      </c>
      <c r="G44" s="27">
        <v>100</v>
      </c>
      <c r="H44" s="57" t="s">
        <v>11</v>
      </c>
      <c r="I44" s="61">
        <v>10</v>
      </c>
      <c r="J44" s="28">
        <v>90</v>
      </c>
      <c r="K44" s="60"/>
      <c r="L44" s="7"/>
      <c r="M44" s="25" t="s">
        <v>12</v>
      </c>
      <c r="N44" s="11">
        <v>100</v>
      </c>
      <c r="O44" s="43" t="s">
        <v>14</v>
      </c>
      <c r="P44" s="139">
        <v>518.4</v>
      </c>
      <c r="Q44" s="14">
        <v>500</v>
      </c>
      <c r="R44" s="140">
        <v>626.5</v>
      </c>
      <c r="S44" s="140">
        <v>500</v>
      </c>
      <c r="T44" s="140">
        <v>45</v>
      </c>
      <c r="U44" s="140">
        <v>1008</v>
      </c>
      <c r="V44" s="140">
        <v>500</v>
      </c>
      <c r="W44" s="18">
        <v>45</v>
      </c>
      <c r="X44" s="15">
        <v>2368</v>
      </c>
      <c r="Y44" s="16">
        <v>500</v>
      </c>
      <c r="Z44" s="26">
        <v>45</v>
      </c>
      <c r="AA44" s="28" t="s">
        <v>191</v>
      </c>
      <c r="AB44" s="36">
        <v>100</v>
      </c>
      <c r="AC44" s="62" t="s">
        <v>78</v>
      </c>
      <c r="AD44" s="63">
        <v>10</v>
      </c>
      <c r="AE44" s="63">
        <v>90</v>
      </c>
    </row>
    <row r="45" spans="1:31" s="2" customFormat="1" ht="78.75" customHeight="1" x14ac:dyDescent="0.25">
      <c r="A45" s="41">
        <v>41</v>
      </c>
      <c r="B45" s="83" t="s">
        <v>165</v>
      </c>
      <c r="C45" s="84" t="s">
        <v>166</v>
      </c>
      <c r="D45" s="84" t="s">
        <v>167</v>
      </c>
      <c r="E45" s="84" t="s">
        <v>168</v>
      </c>
      <c r="F45" s="84" t="s">
        <v>113</v>
      </c>
      <c r="G45" s="85">
        <v>100</v>
      </c>
      <c r="H45" s="86" t="s">
        <v>11</v>
      </c>
      <c r="I45" s="91">
        <v>10</v>
      </c>
      <c r="J45" s="92">
        <v>90</v>
      </c>
      <c r="K45" s="93"/>
      <c r="L45" s="7"/>
      <c r="M45" s="94" t="s">
        <v>12</v>
      </c>
      <c r="N45" s="95">
        <v>60</v>
      </c>
      <c r="O45" s="96" t="s">
        <v>14</v>
      </c>
      <c r="P45" s="139">
        <v>518.4</v>
      </c>
      <c r="Q45" s="14">
        <v>500</v>
      </c>
      <c r="R45" s="140">
        <v>548.1</v>
      </c>
      <c r="S45" s="140">
        <v>500</v>
      </c>
      <c r="T45" s="140">
        <v>45</v>
      </c>
      <c r="U45" s="140">
        <v>1008</v>
      </c>
      <c r="V45" s="140">
        <v>500</v>
      </c>
      <c r="W45" s="18">
        <v>45</v>
      </c>
      <c r="X45" s="15">
        <v>2368</v>
      </c>
      <c r="Y45" s="16">
        <v>500</v>
      </c>
      <c r="Z45" s="26">
        <v>45</v>
      </c>
      <c r="AA45" s="99" t="s">
        <v>191</v>
      </c>
      <c r="AB45" s="36">
        <v>100</v>
      </c>
      <c r="AC45" s="62" t="s">
        <v>78</v>
      </c>
      <c r="AD45" s="63">
        <v>10</v>
      </c>
      <c r="AE45" s="63">
        <v>90</v>
      </c>
    </row>
    <row r="46" spans="1:31" s="2" customFormat="1" ht="78.75" customHeight="1" x14ac:dyDescent="0.25">
      <c r="A46" s="41">
        <v>42</v>
      </c>
      <c r="B46" s="104" t="s">
        <v>169</v>
      </c>
      <c r="C46" s="105" t="s">
        <v>170</v>
      </c>
      <c r="D46" s="105" t="s">
        <v>171</v>
      </c>
      <c r="E46" s="105" t="s">
        <v>172</v>
      </c>
      <c r="F46" s="105" t="s">
        <v>10</v>
      </c>
      <c r="G46" s="106">
        <v>100</v>
      </c>
      <c r="H46" s="107" t="s">
        <v>11</v>
      </c>
      <c r="I46" s="108">
        <v>10</v>
      </c>
      <c r="J46" s="109">
        <v>90</v>
      </c>
      <c r="K46" s="110"/>
      <c r="L46" s="111"/>
      <c r="M46" s="104" t="s">
        <v>188</v>
      </c>
      <c r="N46" s="11" t="s">
        <v>189</v>
      </c>
      <c r="O46" s="11" t="s">
        <v>189</v>
      </c>
      <c r="P46" s="11" t="s">
        <v>189</v>
      </c>
      <c r="Q46" s="11" t="s">
        <v>189</v>
      </c>
      <c r="R46" s="11" t="s">
        <v>189</v>
      </c>
      <c r="S46" s="11" t="s">
        <v>189</v>
      </c>
      <c r="T46" s="11" t="s">
        <v>189</v>
      </c>
      <c r="U46" s="11" t="s">
        <v>189</v>
      </c>
      <c r="V46" s="11" t="s">
        <v>189</v>
      </c>
      <c r="W46" s="11" t="s">
        <v>189</v>
      </c>
      <c r="X46" s="11" t="s">
        <v>189</v>
      </c>
      <c r="Y46" s="11" t="s">
        <v>189</v>
      </c>
      <c r="Z46" s="11" t="s">
        <v>189</v>
      </c>
      <c r="AA46" s="109"/>
      <c r="AB46" s="112" t="str">
        <f>IF(ISBLANK(N46),G46,N46)</f>
        <v>No Bid</v>
      </c>
      <c r="AC46" s="113" t="e">
        <f t="shared" ref="AC46:AC47" si="8">24*P46+Q46</f>
        <v>#VALUE!</v>
      </c>
      <c r="AD46" s="114">
        <f t="shared" ref="AD46:AE47" si="9">I46</f>
        <v>10</v>
      </c>
      <c r="AE46" s="114">
        <f t="shared" si="9"/>
        <v>90</v>
      </c>
    </row>
    <row r="47" spans="1:31" s="2" customFormat="1" ht="78.75" customHeight="1" x14ac:dyDescent="0.25">
      <c r="A47" s="41">
        <v>43</v>
      </c>
      <c r="B47" s="115" t="s">
        <v>173</v>
      </c>
      <c r="C47" s="116" t="s">
        <v>174</v>
      </c>
      <c r="D47" s="116" t="s">
        <v>175</v>
      </c>
      <c r="E47" s="116" t="s">
        <v>176</v>
      </c>
      <c r="F47" s="116" t="s">
        <v>10</v>
      </c>
      <c r="G47" s="117">
        <v>100</v>
      </c>
      <c r="H47" s="118" t="s">
        <v>125</v>
      </c>
      <c r="I47" s="119">
        <v>10</v>
      </c>
      <c r="J47" s="120">
        <v>90</v>
      </c>
      <c r="K47" s="121"/>
      <c r="L47" s="111"/>
      <c r="M47" s="122" t="s">
        <v>188</v>
      </c>
      <c r="N47" s="11" t="s">
        <v>189</v>
      </c>
      <c r="O47" s="11" t="s">
        <v>189</v>
      </c>
      <c r="P47" s="11" t="s">
        <v>189</v>
      </c>
      <c r="Q47" s="11" t="s">
        <v>189</v>
      </c>
      <c r="R47" s="11" t="s">
        <v>189</v>
      </c>
      <c r="S47" s="11" t="s">
        <v>189</v>
      </c>
      <c r="T47" s="11" t="s">
        <v>189</v>
      </c>
      <c r="U47" s="11" t="s">
        <v>189</v>
      </c>
      <c r="V47" s="11" t="s">
        <v>189</v>
      </c>
      <c r="W47" s="11" t="s">
        <v>189</v>
      </c>
      <c r="X47" s="11" t="s">
        <v>189</v>
      </c>
      <c r="Y47" s="11" t="s">
        <v>189</v>
      </c>
      <c r="Z47" s="11" t="s">
        <v>189</v>
      </c>
      <c r="AA47" s="123"/>
      <c r="AB47" s="112" t="str">
        <f>IF(ISBLANK(N47),G47,N47)</f>
        <v>No Bid</v>
      </c>
      <c r="AC47" s="113" t="e">
        <f t="shared" si="8"/>
        <v>#VALUE!</v>
      </c>
      <c r="AD47" s="114">
        <f t="shared" si="9"/>
        <v>10</v>
      </c>
      <c r="AE47" s="114">
        <f t="shared" si="9"/>
        <v>90</v>
      </c>
    </row>
    <row r="48" spans="1:31" s="2" customFormat="1" ht="78.75" customHeight="1" x14ac:dyDescent="0.25">
      <c r="A48" s="41"/>
      <c r="B48" s="25"/>
      <c r="C48" s="9"/>
      <c r="D48" s="9"/>
      <c r="E48" s="9"/>
      <c r="F48" s="9"/>
      <c r="G48" s="27"/>
      <c r="H48" s="57"/>
      <c r="I48" s="61"/>
      <c r="J48" s="28"/>
      <c r="K48" s="60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2"/>
      <c r="AD48" s="63"/>
      <c r="AE48" s="63"/>
    </row>
    <row r="49" spans="1:31" s="2" customFormat="1" ht="78.75" customHeight="1" x14ac:dyDescent="0.25">
      <c r="A49" s="41"/>
      <c r="B49" s="83"/>
      <c r="C49" s="84"/>
      <c r="D49" s="84"/>
      <c r="E49" s="84"/>
      <c r="F49" s="84"/>
      <c r="G49" s="85"/>
      <c r="H49" s="86"/>
      <c r="I49" s="91"/>
      <c r="J49" s="92"/>
      <c r="K49" s="93"/>
      <c r="L49" s="7"/>
      <c r="M49" s="94"/>
      <c r="N49" s="95"/>
      <c r="O49" s="96"/>
      <c r="P49" s="97"/>
      <c r="Q49" s="98"/>
      <c r="R49" s="87"/>
      <c r="S49" s="88"/>
      <c r="T49" s="89"/>
      <c r="U49" s="87"/>
      <c r="V49" s="88"/>
      <c r="W49" s="89"/>
      <c r="X49" s="87"/>
      <c r="Y49" s="88"/>
      <c r="Z49" s="90"/>
      <c r="AA49" s="99"/>
      <c r="AB49" s="36"/>
      <c r="AC49" s="62"/>
      <c r="AD49" s="63"/>
      <c r="AE49" s="63"/>
    </row>
    <row r="50" spans="1:31" s="2" customFormat="1" ht="78.75" customHeight="1" x14ac:dyDescent="0.25">
      <c r="A50" s="41"/>
      <c r="B50" s="25"/>
      <c r="C50" s="9"/>
      <c r="D50" s="9"/>
      <c r="E50" s="9"/>
      <c r="F50" s="9"/>
      <c r="G50" s="27"/>
      <c r="H50" s="57"/>
      <c r="I50" s="61"/>
      <c r="J50" s="28"/>
      <c r="K50" s="60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2"/>
      <c r="AD50" s="63"/>
      <c r="AE50" s="63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12:O13 O16 O18 O21 O23:O26 O31 O33 O37 O39 O44:O45 O48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Dhillon, Karen</cp:lastModifiedBy>
  <cp:lastPrinted>2017-08-09T17:58:21Z</cp:lastPrinted>
  <dcterms:created xsi:type="dcterms:W3CDTF">2017-01-24T17:19:42Z</dcterms:created>
  <dcterms:modified xsi:type="dcterms:W3CDTF">2017-09-12T20:50:18Z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