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eley\Documents\Mammoth quotes\"/>
    </mc:Choice>
  </mc:AlternateContent>
  <bookViews>
    <workbookView xWindow="0" yWindow="0" windowWidth="28800" windowHeight="13330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<sst xmlns="http://schemas.openxmlformats.org/spreadsheetml/2006/main" count="395" uniqueCount="188">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</sst>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110" zoomScaleNormal="110" workbookViewId="0">
      <selection activeCell="A5" sqref="A5"/>
    </sheetView>
  </sheetViews>
  <sheetFormatPr defaultColWidth="8.81640625" defaultRowHeight="14.5" x14ac:dyDescent="0.35"/>
  <cols>
    <col min="1" max="1" width="3.7265625" style="3" customWidth="1"/>
    <col min="2" max="2" width="14.1796875" style="2" customWidth="1"/>
    <col min="3" max="3" width="39.54296875" style="2" bestFit="1" customWidth="1"/>
    <col min="4" max="4" width="27.453125" style="2" customWidth="1"/>
    <col min="5" max="5" width="38.7265625" style="1" customWidth="1"/>
    <col min="6" max="6" width="10.1796875" style="1" customWidth="1"/>
    <col min="7" max="7" width="12.26953125" style="17" customWidth="1"/>
    <col min="8" max="8" width="13.26953125" style="1" customWidth="1"/>
    <col min="9" max="10" width="11.453125" style="1" customWidth="1"/>
    <col min="11" max="11" width="37.1796875" style="1" customWidth="1"/>
    <col min="12" max="12" width="3.7265625" style="3" customWidth="1"/>
    <col min="13" max="13" width="15.453125" style="1" customWidth="1"/>
    <col min="14" max="15" width="21" style="10" customWidth="1"/>
    <col min="16" max="17" width="12.1796875" style="12" customWidth="1"/>
    <col min="18" max="19" width="13" style="12" customWidth="1"/>
    <col min="20" max="20" width="16.1796875" style="17" customWidth="1"/>
    <col min="21" max="22" width="13" style="12" customWidth="1"/>
    <col min="23" max="23" width="16.1796875" style="17" customWidth="1"/>
    <col min="24" max="25" width="13" style="12" customWidth="1"/>
    <col min="26" max="26" width="16.1796875" style="17" customWidth="1"/>
    <col min="27" max="27" width="37.1796875" style="1" customWidth="1"/>
    <col min="28" max="28" width="9.453125" style="48" customWidth="1"/>
    <col min="29" max="29" width="11.81640625" style="48" customWidth="1"/>
    <col min="30" max="30" width="9.453125" style="1" customWidth="1"/>
    <col min="31" max="16384" width="8.81640625" style="1"/>
  </cols>
  <sheetData>
    <row r="1" spans="1:31" ht="52.9" customHeight="1" thickBot="1" x14ac:dyDescent="0.65">
      <c r="A1" s="144" t="s">
        <v>186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AA1" s="17"/>
      <c r="AB1" s="49"/>
      <c r="AC1" s="49"/>
    </row>
    <row r="2" spans="1:31" ht="52.9" customHeight="1" thickBot="1" x14ac:dyDescent="0.6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5" t="s">
        <v>2</v>
      </c>
      <c r="N2" s="146"/>
      <c r="O2" s="146"/>
      <c r="P2" s="146"/>
      <c r="Q2" s="146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65">
      <c r="A3" s="38"/>
      <c r="B3" s="54"/>
      <c r="C3" s="55"/>
      <c r="D3" s="55"/>
      <c r="E3" s="55"/>
      <c r="F3" s="55"/>
      <c r="G3" s="55"/>
      <c r="H3" s="55"/>
      <c r="I3" s="152" t="s">
        <v>21</v>
      </c>
      <c r="J3" s="153"/>
      <c r="K3" s="56"/>
      <c r="L3" s="6"/>
      <c r="M3" s="147"/>
      <c r="N3" s="148"/>
      <c r="O3" s="148"/>
      <c r="P3" s="148"/>
      <c r="Q3" s="148"/>
      <c r="R3" s="149" t="s">
        <v>187</v>
      </c>
      <c r="S3" s="150"/>
      <c r="T3" s="150"/>
      <c r="U3" s="150"/>
      <c r="V3" s="150"/>
      <c r="W3" s="150"/>
      <c r="X3" s="150"/>
      <c r="Y3" s="150"/>
      <c r="Z3" s="151"/>
      <c r="AA3" s="45"/>
      <c r="AB3" s="154" t="s">
        <v>27</v>
      </c>
      <c r="AC3" s="154"/>
      <c r="AD3" s="154"/>
      <c r="AE3" s="154"/>
    </row>
    <row r="4" spans="1:31" s="19" customFormat="1" ht="78" thickBot="1" x14ac:dyDescent="0.4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40" t="s">
        <v>177</v>
      </c>
      <c r="S4" s="141" t="s">
        <v>178</v>
      </c>
      <c r="T4" s="142" t="s">
        <v>179</v>
      </c>
      <c r="U4" s="140" t="s">
        <v>180</v>
      </c>
      <c r="V4" s="141" t="s">
        <v>181</v>
      </c>
      <c r="W4" s="142" t="s">
        <v>182</v>
      </c>
      <c r="X4" s="140" t="s">
        <v>183</v>
      </c>
      <c r="Y4" s="141" t="s">
        <v>184</v>
      </c>
      <c r="Z4" s="143" t="s">
        <v>185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3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35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7" t="s">
        <v>11</v>
      </c>
      <c r="I6" s="61">
        <v>10</v>
      </c>
      <c r="J6" s="28">
        <v>90</v>
      </c>
      <c r="K6" s="60"/>
      <c r="L6" s="7"/>
      <c r="M6" s="25" t="s">
        <v>12</v>
      </c>
      <c r="N6" s="11">
        <v>80</v>
      </c>
      <c r="O6" s="43" t="s">
        <v>14</v>
      </c>
      <c r="P6" s="13">
        <v>778.12</v>
      </c>
      <c r="Q6" s="14">
        <v>6250</v>
      </c>
      <c r="R6" s="15"/>
      <c r="S6" s="16"/>
      <c r="T6" s="18"/>
      <c r="U6" s="15">
        <v>1574.8599999999997</v>
      </c>
      <c r="V6" s="16">
        <v>0</v>
      </c>
      <c r="W6" s="18">
        <v>20</v>
      </c>
      <c r="X6" s="15"/>
      <c r="Y6" s="16"/>
      <c r="Z6" s="26"/>
      <c r="AA6" s="28" t="s">
        <v>12</v>
      </c>
      <c r="AB6" s="36">
        <f>IF(ISBLANK(N6),G6,N6)</f>
        <v>80</v>
      </c>
      <c r="AC6" s="62">
        <f t="shared" ref="AC6" si="2">24*P6+Q6</f>
        <v>24924.880000000001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35">
      <c r="A7" s="41">
        <v>3</v>
      </c>
      <c r="B7" s="83" t="s">
        <v>34</v>
      </c>
      <c r="C7" s="84" t="s">
        <v>35</v>
      </c>
      <c r="D7" s="84" t="s">
        <v>58</v>
      </c>
      <c r="E7" s="84" t="s">
        <v>33</v>
      </c>
      <c r="F7" s="84" t="s">
        <v>10</v>
      </c>
      <c r="G7" s="85">
        <v>100</v>
      </c>
      <c r="H7" s="86" t="s">
        <v>11</v>
      </c>
      <c r="I7" s="91">
        <v>10</v>
      </c>
      <c r="J7" s="92">
        <v>90</v>
      </c>
      <c r="K7" s="93"/>
      <c r="L7" s="7"/>
      <c r="M7" s="94" t="s">
        <v>12</v>
      </c>
      <c r="N7" s="95">
        <v>45</v>
      </c>
      <c r="O7" s="96" t="s">
        <v>14</v>
      </c>
      <c r="P7" s="97">
        <v>520.87000000000012</v>
      </c>
      <c r="Q7" s="98">
        <v>1100</v>
      </c>
      <c r="R7" s="87"/>
      <c r="S7" s="88"/>
      <c r="T7" s="89"/>
      <c r="U7" s="87">
        <v>864.85000000000014</v>
      </c>
      <c r="V7" s="88">
        <v>0</v>
      </c>
      <c r="W7" s="89">
        <v>20</v>
      </c>
      <c r="X7" s="87"/>
      <c r="Y7" s="88"/>
      <c r="Z7" s="90"/>
      <c r="AA7" s="46" t="s">
        <v>12</v>
      </c>
      <c r="AB7" s="36">
        <f>IF(ISBLANK(N7),G7,N7)</f>
        <v>45</v>
      </c>
      <c r="AC7" s="62">
        <f t="shared" ref="AC7" si="3">24*P7+Q7</f>
        <v>13600.880000000003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35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7" t="s">
        <v>11</v>
      </c>
      <c r="I8" s="61">
        <v>10</v>
      </c>
      <c r="J8" s="28">
        <v>90</v>
      </c>
      <c r="K8" s="60"/>
      <c r="L8" s="7"/>
      <c r="M8" s="25" t="s">
        <v>12</v>
      </c>
      <c r="N8" s="11">
        <v>30</v>
      </c>
      <c r="O8" s="43" t="s">
        <v>14</v>
      </c>
      <c r="P8" s="13">
        <v>520.87000000000012</v>
      </c>
      <c r="Q8" s="14">
        <v>1100</v>
      </c>
      <c r="R8" s="15"/>
      <c r="S8" s="16"/>
      <c r="T8" s="18"/>
      <c r="U8" s="15">
        <v>864.85000000000014</v>
      </c>
      <c r="V8" s="16">
        <v>0</v>
      </c>
      <c r="W8" s="18">
        <v>20</v>
      </c>
      <c r="X8" s="15"/>
      <c r="Y8" s="16"/>
      <c r="Z8" s="26"/>
      <c r="AA8" s="28" t="s">
        <v>12</v>
      </c>
      <c r="AB8" s="36">
        <f t="shared" ref="AB8:AB19" si="4">IF(ISBLANK(N8),G8,N8)</f>
        <v>30</v>
      </c>
      <c r="AC8" s="62">
        <f t="shared" ref="AC8:AC19" si="5">24*P8+Q8</f>
        <v>13600.880000000003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35">
      <c r="A9" s="41">
        <v>5</v>
      </c>
      <c r="B9" s="83" t="s">
        <v>37</v>
      </c>
      <c r="C9" s="84" t="s">
        <v>64</v>
      </c>
      <c r="D9" s="84" t="s">
        <v>38</v>
      </c>
      <c r="E9" s="84" t="s">
        <v>33</v>
      </c>
      <c r="F9" s="84" t="s">
        <v>10</v>
      </c>
      <c r="G9" s="85">
        <v>100</v>
      </c>
      <c r="H9" s="86" t="s">
        <v>11</v>
      </c>
      <c r="I9" s="91">
        <v>10</v>
      </c>
      <c r="J9" s="92">
        <v>90</v>
      </c>
      <c r="K9" s="93"/>
      <c r="L9" s="7"/>
      <c r="M9" s="94" t="s">
        <v>12</v>
      </c>
      <c r="N9" s="95">
        <v>90</v>
      </c>
      <c r="O9" s="96" t="s">
        <v>14</v>
      </c>
      <c r="P9" s="97">
        <v>916.30000000000007</v>
      </c>
      <c r="Q9" s="98">
        <v>4106</v>
      </c>
      <c r="R9" s="87">
        <v>969.22</v>
      </c>
      <c r="S9" s="88">
        <v>0</v>
      </c>
      <c r="T9" s="89">
        <v>20</v>
      </c>
      <c r="U9" s="87"/>
      <c r="V9" s="88"/>
      <c r="W9" s="89"/>
      <c r="X9" s="87"/>
      <c r="Y9" s="88"/>
      <c r="Z9" s="90"/>
      <c r="AA9" s="99" t="s">
        <v>12</v>
      </c>
      <c r="AB9" s="36">
        <f t="shared" si="4"/>
        <v>90</v>
      </c>
      <c r="AC9" s="62">
        <f t="shared" si="5"/>
        <v>26097.200000000001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35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7" t="s">
        <v>11</v>
      </c>
      <c r="I10" s="61">
        <v>10</v>
      </c>
      <c r="J10" s="28">
        <v>90</v>
      </c>
      <c r="K10" s="60"/>
      <c r="L10" s="7"/>
      <c r="M10" s="25"/>
      <c r="N10" s="11"/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>
        <f t="shared" si="4"/>
        <v>100</v>
      </c>
      <c r="AC10" s="62">
        <f t="shared" si="5"/>
        <v>0</v>
      </c>
      <c r="AD10" s="63">
        <f t="shared" si="6"/>
        <v>10</v>
      </c>
      <c r="AE10" s="63">
        <f t="shared" si="7"/>
        <v>90</v>
      </c>
    </row>
    <row r="11" spans="1:31" s="2" customFormat="1" ht="78.75" customHeight="1" x14ac:dyDescent="0.35">
      <c r="A11" s="40">
        <v>7</v>
      </c>
      <c r="B11" s="83" t="s">
        <v>40</v>
      </c>
      <c r="C11" s="84" t="s">
        <v>63</v>
      </c>
      <c r="D11" s="84" t="s">
        <v>41</v>
      </c>
      <c r="E11" s="84" t="s">
        <v>33</v>
      </c>
      <c r="F11" s="84" t="s">
        <v>10</v>
      </c>
      <c r="G11" s="85">
        <v>100</v>
      </c>
      <c r="H11" s="86" t="s">
        <v>11</v>
      </c>
      <c r="I11" s="91">
        <v>10</v>
      </c>
      <c r="J11" s="92">
        <v>90</v>
      </c>
      <c r="K11" s="93"/>
      <c r="L11" s="7"/>
      <c r="M11" s="94"/>
      <c r="N11" s="95"/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>
        <f t="shared" si="4"/>
        <v>100</v>
      </c>
      <c r="AC11" s="62">
        <f t="shared" si="5"/>
        <v>0</v>
      </c>
      <c r="AD11" s="63">
        <f t="shared" si="6"/>
        <v>10</v>
      </c>
      <c r="AE11" s="63">
        <f t="shared" si="7"/>
        <v>90</v>
      </c>
    </row>
    <row r="12" spans="1:31" s="2" customFormat="1" ht="78.75" customHeight="1" x14ac:dyDescent="0.35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7" t="s">
        <v>11</v>
      </c>
      <c r="I12" s="61">
        <v>10</v>
      </c>
      <c r="J12" s="28">
        <v>90</v>
      </c>
      <c r="K12" s="60"/>
      <c r="L12" s="7"/>
      <c r="M12" s="25" t="s">
        <v>12</v>
      </c>
      <c r="N12" s="11">
        <v>45</v>
      </c>
      <c r="O12" s="43" t="s">
        <v>14</v>
      </c>
      <c r="P12" s="13">
        <v>584.08000000000004</v>
      </c>
      <c r="Q12" s="14">
        <v>400</v>
      </c>
      <c r="R12" s="15">
        <v>1041.25</v>
      </c>
      <c r="S12" s="16">
        <v>0</v>
      </c>
      <c r="T12" s="18">
        <v>20</v>
      </c>
      <c r="U12" s="15"/>
      <c r="V12" s="16"/>
      <c r="W12" s="18"/>
      <c r="X12" s="15"/>
      <c r="Y12" s="16"/>
      <c r="Z12" s="26"/>
      <c r="AA12" s="28" t="s">
        <v>12</v>
      </c>
      <c r="AB12" s="36">
        <f t="shared" si="4"/>
        <v>45</v>
      </c>
      <c r="AC12" s="62">
        <f t="shared" si="5"/>
        <v>14417.920000000002</v>
      </c>
      <c r="AD12" s="63">
        <f t="shared" si="6"/>
        <v>10</v>
      </c>
      <c r="AE12" s="63">
        <f t="shared" si="7"/>
        <v>90</v>
      </c>
    </row>
    <row r="13" spans="1:31" s="2" customFormat="1" ht="78.75" customHeight="1" x14ac:dyDescent="0.35">
      <c r="A13" s="41">
        <v>9</v>
      </c>
      <c r="B13" s="83" t="s">
        <v>44</v>
      </c>
      <c r="C13" s="84" t="s">
        <v>67</v>
      </c>
      <c r="D13" s="84" t="s">
        <v>45</v>
      </c>
      <c r="E13" s="84" t="s">
        <v>33</v>
      </c>
      <c r="F13" s="84" t="s">
        <v>10</v>
      </c>
      <c r="G13" s="85">
        <v>100</v>
      </c>
      <c r="H13" s="86" t="s">
        <v>11</v>
      </c>
      <c r="I13" s="91">
        <v>10</v>
      </c>
      <c r="J13" s="92">
        <v>90</v>
      </c>
      <c r="K13" s="93"/>
      <c r="L13" s="7"/>
      <c r="M13" s="94"/>
      <c r="N13" s="95"/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>
        <f t="shared" si="4"/>
        <v>100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35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7" t="s">
        <v>11</v>
      </c>
      <c r="I14" s="61">
        <v>10</v>
      </c>
      <c r="J14" s="28">
        <v>90</v>
      </c>
      <c r="K14" s="60"/>
      <c r="L14" s="7"/>
      <c r="M14" s="25"/>
      <c r="N14" s="11"/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>
        <f t="shared" si="4"/>
        <v>100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35">
      <c r="A15" s="40">
        <v>11</v>
      </c>
      <c r="B15" s="83" t="s">
        <v>48</v>
      </c>
      <c r="C15" s="84" t="s">
        <v>69</v>
      </c>
      <c r="D15" s="84" t="s">
        <v>49</v>
      </c>
      <c r="E15" s="84" t="s">
        <v>33</v>
      </c>
      <c r="F15" s="84" t="s">
        <v>10</v>
      </c>
      <c r="G15" s="85">
        <v>100</v>
      </c>
      <c r="H15" s="86" t="s">
        <v>11</v>
      </c>
      <c r="I15" s="91">
        <v>10</v>
      </c>
      <c r="J15" s="92">
        <v>90</v>
      </c>
      <c r="K15" s="93"/>
      <c r="L15" s="7"/>
      <c r="M15" s="94"/>
      <c r="N15" s="95"/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>
        <f t="shared" si="4"/>
        <v>100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35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7" t="s">
        <v>11</v>
      </c>
      <c r="I16" s="61">
        <v>10</v>
      </c>
      <c r="J16" s="28">
        <v>90</v>
      </c>
      <c r="K16" s="60"/>
      <c r="L16" s="7"/>
      <c r="M16" s="25" t="s">
        <v>12</v>
      </c>
      <c r="N16" s="11">
        <v>45</v>
      </c>
      <c r="O16" s="43" t="s">
        <v>14</v>
      </c>
      <c r="P16" s="13">
        <v>898.66000000000008</v>
      </c>
      <c r="Q16" s="14">
        <v>250</v>
      </c>
      <c r="R16" s="15"/>
      <c r="S16" s="16"/>
      <c r="T16" s="18"/>
      <c r="U16" s="15">
        <v>1549.87</v>
      </c>
      <c r="V16" s="16">
        <v>0</v>
      </c>
      <c r="W16" s="18">
        <v>20</v>
      </c>
      <c r="X16" s="15"/>
      <c r="Y16" s="16"/>
      <c r="Z16" s="26"/>
      <c r="AA16" s="28" t="s">
        <v>12</v>
      </c>
      <c r="AB16" s="36">
        <f t="shared" si="4"/>
        <v>45</v>
      </c>
      <c r="AC16" s="62">
        <f t="shared" si="5"/>
        <v>21817.840000000004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35">
      <c r="A17" s="41">
        <v>13</v>
      </c>
      <c r="B17" s="83" t="s">
        <v>52</v>
      </c>
      <c r="C17" s="84" t="s">
        <v>71</v>
      </c>
      <c r="D17" s="84" t="s">
        <v>53</v>
      </c>
      <c r="E17" s="84" t="s">
        <v>33</v>
      </c>
      <c r="F17" s="84" t="s">
        <v>10</v>
      </c>
      <c r="G17" s="85">
        <v>100</v>
      </c>
      <c r="H17" s="86" t="s">
        <v>11</v>
      </c>
      <c r="I17" s="91">
        <v>10</v>
      </c>
      <c r="J17" s="92">
        <v>90</v>
      </c>
      <c r="K17" s="93"/>
      <c r="L17" s="7"/>
      <c r="M17" s="94" t="s">
        <v>12</v>
      </c>
      <c r="N17" s="95">
        <v>45</v>
      </c>
      <c r="O17" s="96" t="s">
        <v>14</v>
      </c>
      <c r="P17" s="97">
        <v>731.08</v>
      </c>
      <c r="Q17" s="98">
        <v>1150</v>
      </c>
      <c r="R17" s="87"/>
      <c r="S17" s="88"/>
      <c r="T17" s="89"/>
      <c r="U17" s="87">
        <v>1088.29</v>
      </c>
      <c r="V17" s="88">
        <v>0</v>
      </c>
      <c r="W17" s="89">
        <v>20</v>
      </c>
      <c r="X17" s="87"/>
      <c r="Y17" s="88"/>
      <c r="Z17" s="90"/>
      <c r="AA17" s="99" t="s">
        <v>12</v>
      </c>
      <c r="AB17" s="36">
        <f t="shared" si="4"/>
        <v>45</v>
      </c>
      <c r="AC17" s="62">
        <f t="shared" si="5"/>
        <v>18695.920000000002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35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7" t="s">
        <v>11</v>
      </c>
      <c r="I18" s="61">
        <v>10</v>
      </c>
      <c r="J18" s="28">
        <v>90</v>
      </c>
      <c r="K18" s="60" t="s">
        <v>55</v>
      </c>
      <c r="L18" s="7"/>
      <c r="M18" s="25" t="s">
        <v>12</v>
      </c>
      <c r="N18" s="11">
        <v>100</v>
      </c>
      <c r="O18" s="43" t="s">
        <v>14</v>
      </c>
      <c r="P18" s="13">
        <v>609.07000000000005</v>
      </c>
      <c r="Q18" s="14">
        <v>3700</v>
      </c>
      <c r="R18" s="15"/>
      <c r="S18" s="16"/>
      <c r="T18" s="18"/>
      <c r="U18" s="15">
        <v>976.57</v>
      </c>
      <c r="V18" s="16">
        <v>0</v>
      </c>
      <c r="W18" s="18">
        <v>20</v>
      </c>
      <c r="X18" s="15"/>
      <c r="Y18" s="16"/>
      <c r="Z18" s="26"/>
      <c r="AA18" s="28" t="s">
        <v>12</v>
      </c>
      <c r="AB18" s="36">
        <f t="shared" si="4"/>
        <v>100</v>
      </c>
      <c r="AC18" s="62">
        <f t="shared" si="5"/>
        <v>18317.68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35">
      <c r="A19" s="41">
        <v>14</v>
      </c>
      <c r="B19" s="83" t="s">
        <v>56</v>
      </c>
      <c r="C19" s="84" t="s">
        <v>73</v>
      </c>
      <c r="D19" s="84" t="s">
        <v>57</v>
      </c>
      <c r="E19" s="84" t="s">
        <v>33</v>
      </c>
      <c r="F19" s="84" t="s">
        <v>10</v>
      </c>
      <c r="G19" s="85">
        <v>100</v>
      </c>
      <c r="H19" s="86" t="s">
        <v>11</v>
      </c>
      <c r="I19" s="91">
        <v>10</v>
      </c>
      <c r="J19" s="92">
        <v>90</v>
      </c>
      <c r="K19" s="93"/>
      <c r="L19" s="7"/>
      <c r="M19" s="94"/>
      <c r="N19" s="95"/>
      <c r="O19" s="96"/>
      <c r="P19" s="97"/>
      <c r="Q19" s="98"/>
      <c r="R19" s="87"/>
      <c r="S19" s="88"/>
      <c r="T19" s="89"/>
      <c r="U19" s="87"/>
      <c r="V19" s="88"/>
      <c r="W19" s="89"/>
      <c r="X19" s="87"/>
      <c r="Y19" s="88"/>
      <c r="Z19" s="90"/>
      <c r="AA19" s="99"/>
      <c r="AB19" s="36">
        <f t="shared" si="4"/>
        <v>100</v>
      </c>
      <c r="AC19" s="62">
        <f t="shared" si="5"/>
        <v>0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35">
      <c r="A20" s="40">
        <v>16</v>
      </c>
      <c r="B20" s="25" t="s">
        <v>75</v>
      </c>
      <c r="C20" s="100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7" t="s">
        <v>11</v>
      </c>
      <c r="I20" s="61">
        <v>20</v>
      </c>
      <c r="J20" s="28">
        <v>80</v>
      </c>
      <c r="K20" s="60"/>
      <c r="L20" s="7"/>
      <c r="M20" s="25" t="s">
        <v>12</v>
      </c>
      <c r="N20" s="11">
        <v>45</v>
      </c>
      <c r="O20" s="43" t="s">
        <v>14</v>
      </c>
      <c r="P20" s="13">
        <v>785.47</v>
      </c>
      <c r="Q20" s="14">
        <v>536</v>
      </c>
      <c r="R20" s="15"/>
      <c r="S20" s="16"/>
      <c r="T20" s="18"/>
      <c r="U20" s="15">
        <v>1717.4499999999998</v>
      </c>
      <c r="V20" s="16">
        <v>0</v>
      </c>
      <c r="W20" s="18">
        <v>20</v>
      </c>
      <c r="X20" s="15"/>
      <c r="Y20" s="16"/>
      <c r="Z20" s="26"/>
      <c r="AA20" s="28" t="s">
        <v>12</v>
      </c>
      <c r="AB20" s="36">
        <v>100</v>
      </c>
      <c r="AC20" s="62" t="s">
        <v>78</v>
      </c>
      <c r="AD20" s="63">
        <v>20</v>
      </c>
      <c r="AE20" s="63">
        <v>80</v>
      </c>
    </row>
    <row r="21" spans="1:31" s="2" customFormat="1" ht="78.75" customHeight="1" x14ac:dyDescent="0.35">
      <c r="A21" s="40">
        <v>17</v>
      </c>
      <c r="B21" s="83" t="s">
        <v>79</v>
      </c>
      <c r="C21" s="102" t="s">
        <v>80</v>
      </c>
      <c r="D21" s="84" t="s">
        <v>81</v>
      </c>
      <c r="E21" s="101" t="s">
        <v>33</v>
      </c>
      <c r="F21" s="84" t="s">
        <v>10</v>
      </c>
      <c r="G21" s="85">
        <v>100</v>
      </c>
      <c r="H21" s="86" t="s">
        <v>11</v>
      </c>
      <c r="I21" s="91">
        <v>10</v>
      </c>
      <c r="J21" s="92">
        <v>90</v>
      </c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78</v>
      </c>
      <c r="AD21" s="63">
        <v>10</v>
      </c>
      <c r="AE21" s="63">
        <v>90</v>
      </c>
    </row>
    <row r="22" spans="1:31" s="2" customFormat="1" ht="78.75" customHeight="1" x14ac:dyDescent="0.35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7" t="s">
        <v>11</v>
      </c>
      <c r="I22" s="61">
        <v>10</v>
      </c>
      <c r="J22" s="28">
        <v>90</v>
      </c>
      <c r="K22" s="103"/>
      <c r="L22" s="7"/>
      <c r="M22" s="25" t="s">
        <v>12</v>
      </c>
      <c r="N22" s="11">
        <v>45</v>
      </c>
      <c r="O22" s="43" t="s">
        <v>14</v>
      </c>
      <c r="P22" s="13">
        <v>584.08000000000004</v>
      </c>
      <c r="Q22" s="14">
        <v>750</v>
      </c>
      <c r="R22" s="15"/>
      <c r="S22" s="16"/>
      <c r="T22" s="18"/>
      <c r="U22" s="15">
        <v>991.27</v>
      </c>
      <c r="V22" s="16">
        <v>0</v>
      </c>
      <c r="W22" s="18">
        <v>20</v>
      </c>
      <c r="X22" s="15"/>
      <c r="Y22" s="16"/>
      <c r="Z22" s="26"/>
      <c r="AA22" s="28" t="s">
        <v>12</v>
      </c>
      <c r="AB22" s="36">
        <v>100</v>
      </c>
      <c r="AC22" s="62" t="s">
        <v>78</v>
      </c>
      <c r="AD22" s="63">
        <v>10</v>
      </c>
      <c r="AE22" s="63">
        <v>90</v>
      </c>
    </row>
    <row r="23" spans="1:31" s="2" customFormat="1" ht="78.75" customHeight="1" x14ac:dyDescent="0.35">
      <c r="A23" s="41">
        <v>19</v>
      </c>
      <c r="B23" s="83" t="s">
        <v>85</v>
      </c>
      <c r="C23" s="84" t="s">
        <v>86</v>
      </c>
      <c r="D23" s="84" t="s">
        <v>87</v>
      </c>
      <c r="E23" s="84" t="s">
        <v>33</v>
      </c>
      <c r="F23" s="84" t="s">
        <v>10</v>
      </c>
      <c r="G23" s="85">
        <v>100</v>
      </c>
      <c r="H23" s="86" t="s">
        <v>11</v>
      </c>
      <c r="I23" s="91">
        <v>10</v>
      </c>
      <c r="J23" s="92">
        <v>90</v>
      </c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78</v>
      </c>
      <c r="AD23" s="63">
        <v>10</v>
      </c>
      <c r="AE23" s="63">
        <v>90</v>
      </c>
    </row>
    <row r="24" spans="1:31" s="2" customFormat="1" ht="78.75" customHeight="1" x14ac:dyDescent="0.35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7" t="s">
        <v>11</v>
      </c>
      <c r="I24" s="61">
        <v>10</v>
      </c>
      <c r="J24" s="28">
        <v>90</v>
      </c>
      <c r="K24" s="60"/>
      <c r="L24" s="7"/>
      <c r="M24" s="25" t="s">
        <v>12</v>
      </c>
      <c r="N24" s="11">
        <v>60</v>
      </c>
      <c r="O24" s="43" t="s">
        <v>14</v>
      </c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78</v>
      </c>
      <c r="AD24" s="63">
        <v>10</v>
      </c>
      <c r="AE24" s="63">
        <v>90</v>
      </c>
    </row>
    <row r="25" spans="1:31" s="2" customFormat="1" ht="78.75" customHeight="1" x14ac:dyDescent="0.35">
      <c r="A25" s="41">
        <v>21</v>
      </c>
      <c r="B25" s="83" t="s">
        <v>91</v>
      </c>
      <c r="C25" s="84" t="s">
        <v>92</v>
      </c>
      <c r="D25" s="84" t="s">
        <v>93</v>
      </c>
      <c r="E25" s="84" t="s">
        <v>33</v>
      </c>
      <c r="F25" s="84" t="s">
        <v>10</v>
      </c>
      <c r="G25" s="85">
        <v>100</v>
      </c>
      <c r="H25" s="86" t="s">
        <v>11</v>
      </c>
      <c r="I25" s="91">
        <v>10</v>
      </c>
      <c r="J25" s="92">
        <v>90</v>
      </c>
      <c r="K25" s="93"/>
      <c r="L25" s="7"/>
      <c r="M25" s="94" t="s">
        <v>12</v>
      </c>
      <c r="N25" s="95">
        <v>95</v>
      </c>
      <c r="O25" s="96" t="s">
        <v>14</v>
      </c>
      <c r="P25" s="97">
        <v>751.66000000000008</v>
      </c>
      <c r="Q25" s="98">
        <v>38786</v>
      </c>
      <c r="R25" s="87"/>
      <c r="S25" s="88"/>
      <c r="T25" s="89"/>
      <c r="U25" s="87">
        <v>1285.27</v>
      </c>
      <c r="V25" s="88">
        <v>0</v>
      </c>
      <c r="W25" s="89">
        <v>20</v>
      </c>
      <c r="X25" s="87"/>
      <c r="Y25" s="88"/>
      <c r="Z25" s="90"/>
      <c r="AA25" s="99" t="s">
        <v>12</v>
      </c>
      <c r="AB25" s="36">
        <v>100</v>
      </c>
      <c r="AC25" s="62" t="s">
        <v>78</v>
      </c>
      <c r="AD25" s="63">
        <v>10</v>
      </c>
      <c r="AE25" s="63">
        <v>90</v>
      </c>
    </row>
    <row r="26" spans="1:31" s="2" customFormat="1" ht="78.75" customHeight="1" x14ac:dyDescent="0.35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7" t="s">
        <v>11</v>
      </c>
      <c r="I26" s="61">
        <v>10</v>
      </c>
      <c r="J26" s="28">
        <v>90</v>
      </c>
      <c r="K26" s="60"/>
      <c r="L26" s="7"/>
      <c r="M26" s="25" t="s">
        <v>12</v>
      </c>
      <c r="N26" s="11">
        <v>95</v>
      </c>
      <c r="O26" s="43" t="s">
        <v>14</v>
      </c>
      <c r="P26" s="13">
        <v>751.66000000000008</v>
      </c>
      <c r="Q26" s="14">
        <v>17174</v>
      </c>
      <c r="R26" s="15"/>
      <c r="S26" s="16"/>
      <c r="T26" s="18"/>
      <c r="U26" s="15">
        <v>1285.27</v>
      </c>
      <c r="V26" s="16">
        <v>0</v>
      </c>
      <c r="W26" s="18">
        <v>20</v>
      </c>
      <c r="X26" s="15"/>
      <c r="Y26" s="16"/>
      <c r="Z26" s="26"/>
      <c r="AA26" s="28" t="s">
        <v>12</v>
      </c>
      <c r="AB26" s="36">
        <v>100</v>
      </c>
      <c r="AC26" s="62" t="s">
        <v>78</v>
      </c>
      <c r="AD26" s="63">
        <v>10</v>
      </c>
      <c r="AE26" s="63">
        <v>90</v>
      </c>
    </row>
    <row r="27" spans="1:31" s="2" customFormat="1" ht="78.75" customHeight="1" x14ac:dyDescent="0.35">
      <c r="A27" s="41">
        <v>23</v>
      </c>
      <c r="B27" s="83" t="s">
        <v>97</v>
      </c>
      <c r="C27" s="84" t="s">
        <v>98</v>
      </c>
      <c r="D27" s="84" t="s">
        <v>99</v>
      </c>
      <c r="E27" s="84" t="s">
        <v>33</v>
      </c>
      <c r="F27" s="84" t="s">
        <v>10</v>
      </c>
      <c r="G27" s="85">
        <v>100</v>
      </c>
      <c r="H27" s="86" t="s">
        <v>11</v>
      </c>
      <c r="I27" s="91">
        <v>10</v>
      </c>
      <c r="J27" s="92">
        <v>90</v>
      </c>
      <c r="K27" s="93"/>
      <c r="L27" s="7"/>
      <c r="M27" s="94" t="s">
        <v>12</v>
      </c>
      <c r="N27" s="95">
        <v>45</v>
      </c>
      <c r="O27" s="96" t="s">
        <v>14</v>
      </c>
      <c r="P27" s="97">
        <v>878.08</v>
      </c>
      <c r="Q27" s="98">
        <v>1826</v>
      </c>
      <c r="R27" s="87"/>
      <c r="S27" s="88"/>
      <c r="T27" s="89"/>
      <c r="U27" s="87">
        <v>1564.57</v>
      </c>
      <c r="V27" s="88">
        <v>0</v>
      </c>
      <c r="W27" s="89">
        <v>20</v>
      </c>
      <c r="X27" s="87"/>
      <c r="Y27" s="88"/>
      <c r="Z27" s="90"/>
      <c r="AA27" s="99" t="s">
        <v>12</v>
      </c>
      <c r="AB27" s="36">
        <v>100</v>
      </c>
      <c r="AC27" s="62" t="s">
        <v>78</v>
      </c>
      <c r="AD27" s="63">
        <v>10</v>
      </c>
      <c r="AE27" s="63">
        <v>90</v>
      </c>
    </row>
    <row r="28" spans="1:31" s="2" customFormat="1" ht="78.75" customHeight="1" x14ac:dyDescent="0.35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7" t="s">
        <v>11</v>
      </c>
      <c r="I28" s="61">
        <v>10</v>
      </c>
      <c r="J28" s="28">
        <v>90</v>
      </c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78</v>
      </c>
      <c r="AD28" s="63">
        <v>10</v>
      </c>
      <c r="AE28" s="63">
        <v>90</v>
      </c>
    </row>
    <row r="29" spans="1:31" s="2" customFormat="1" ht="78.75" customHeight="1" x14ac:dyDescent="0.35">
      <c r="A29" s="41">
        <v>25</v>
      </c>
      <c r="B29" s="83" t="s">
        <v>103</v>
      </c>
      <c r="C29" s="84" t="s">
        <v>104</v>
      </c>
      <c r="D29" s="84" t="s">
        <v>105</v>
      </c>
      <c r="E29" s="84" t="s">
        <v>33</v>
      </c>
      <c r="F29" s="84" t="s">
        <v>10</v>
      </c>
      <c r="G29" s="85">
        <v>100</v>
      </c>
      <c r="H29" s="86" t="s">
        <v>11</v>
      </c>
      <c r="I29" s="91">
        <v>10</v>
      </c>
      <c r="J29" s="92">
        <v>90</v>
      </c>
      <c r="K29" s="93"/>
      <c r="L29" s="7"/>
      <c r="M29" s="94" t="s">
        <v>12</v>
      </c>
      <c r="N29" s="95">
        <v>25</v>
      </c>
      <c r="O29" s="96" t="s">
        <v>14</v>
      </c>
      <c r="P29" s="97">
        <v>520.87000000000012</v>
      </c>
      <c r="Q29" s="98">
        <v>1100</v>
      </c>
      <c r="R29" s="87"/>
      <c r="S29" s="88"/>
      <c r="T29" s="89"/>
      <c r="U29" s="87">
        <v>888.37</v>
      </c>
      <c r="V29" s="88">
        <v>0</v>
      </c>
      <c r="W29" s="89">
        <v>20</v>
      </c>
      <c r="X29" s="87"/>
      <c r="Y29" s="88"/>
      <c r="Z29" s="90"/>
      <c r="AA29" s="99" t="s">
        <v>12</v>
      </c>
      <c r="AB29" s="36">
        <v>100</v>
      </c>
      <c r="AC29" s="62" t="s">
        <v>78</v>
      </c>
      <c r="AD29" s="63">
        <v>10</v>
      </c>
      <c r="AE29" s="63">
        <v>90</v>
      </c>
    </row>
    <row r="30" spans="1:31" s="2" customFormat="1" ht="78.75" customHeight="1" x14ac:dyDescent="0.35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7" t="s">
        <v>11</v>
      </c>
      <c r="I30" s="61">
        <v>10</v>
      </c>
      <c r="J30" s="28">
        <v>90</v>
      </c>
      <c r="K30" s="60"/>
      <c r="L30" s="7"/>
      <c r="M30" s="25" t="s">
        <v>12</v>
      </c>
      <c r="N30" s="11">
        <v>90</v>
      </c>
      <c r="O30" s="43" t="s">
        <v>14</v>
      </c>
      <c r="P30" s="13">
        <v>916.30000000000007</v>
      </c>
      <c r="Q30" s="14">
        <v>4106</v>
      </c>
      <c r="R30" s="15">
        <v>1117.69</v>
      </c>
      <c r="S30" s="16">
        <v>0</v>
      </c>
      <c r="T30" s="18">
        <v>20</v>
      </c>
      <c r="U30" s="15"/>
      <c r="V30" s="16"/>
      <c r="W30" s="18"/>
      <c r="X30" s="15"/>
      <c r="Y30" s="16"/>
      <c r="Z30" s="26"/>
      <c r="AA30" s="28" t="s">
        <v>12</v>
      </c>
      <c r="AB30" s="36">
        <v>100</v>
      </c>
      <c r="AC30" s="62" t="s">
        <v>78</v>
      </c>
      <c r="AD30" s="63">
        <v>10</v>
      </c>
      <c r="AE30" s="63">
        <v>90</v>
      </c>
    </row>
    <row r="31" spans="1:31" s="2" customFormat="1" ht="78.75" customHeight="1" x14ac:dyDescent="0.35">
      <c r="A31" s="41">
        <v>27</v>
      </c>
      <c r="B31" s="83" t="s">
        <v>109</v>
      </c>
      <c r="C31" s="84" t="s">
        <v>110</v>
      </c>
      <c r="D31" s="84" t="s">
        <v>111</v>
      </c>
      <c r="E31" s="84" t="s">
        <v>112</v>
      </c>
      <c r="F31" s="84" t="s">
        <v>113</v>
      </c>
      <c r="G31" s="85">
        <v>100</v>
      </c>
      <c r="H31" s="86" t="s">
        <v>114</v>
      </c>
      <c r="I31" s="91">
        <v>10</v>
      </c>
      <c r="J31" s="92">
        <v>90</v>
      </c>
      <c r="K31" s="93" t="s">
        <v>115</v>
      </c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78</v>
      </c>
      <c r="AD31" s="63">
        <v>10</v>
      </c>
      <c r="AE31" s="63">
        <v>90</v>
      </c>
    </row>
    <row r="32" spans="1:31" s="2" customFormat="1" ht="78.75" customHeight="1" x14ac:dyDescent="0.35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7" t="s">
        <v>120</v>
      </c>
      <c r="I32" s="61">
        <v>10</v>
      </c>
      <c r="J32" s="28">
        <v>90</v>
      </c>
      <c r="K32" s="60"/>
      <c r="L32" s="7"/>
      <c r="M32" s="25" t="s">
        <v>12</v>
      </c>
      <c r="N32" s="11">
        <v>25</v>
      </c>
      <c r="O32" s="43" t="s">
        <v>14</v>
      </c>
      <c r="P32" s="13">
        <v>1411.865</v>
      </c>
      <c r="Q32" s="14">
        <v>500</v>
      </c>
      <c r="R32" s="15"/>
      <c r="S32" s="16"/>
      <c r="T32" s="18"/>
      <c r="U32" s="15">
        <v>1402.8700000000001</v>
      </c>
      <c r="V32" s="16">
        <v>0</v>
      </c>
      <c r="W32" s="18">
        <v>20</v>
      </c>
      <c r="X32" s="15"/>
      <c r="Y32" s="16"/>
      <c r="Z32" s="26"/>
      <c r="AA32" s="28" t="s">
        <v>12</v>
      </c>
      <c r="AB32" s="36">
        <v>100</v>
      </c>
      <c r="AC32" s="62" t="s">
        <v>78</v>
      </c>
      <c r="AD32" s="63">
        <v>10</v>
      </c>
      <c r="AE32" s="63">
        <v>90</v>
      </c>
    </row>
    <row r="33" spans="1:31" s="2" customFormat="1" ht="78.75" customHeight="1" x14ac:dyDescent="0.35">
      <c r="A33" s="41">
        <v>29</v>
      </c>
      <c r="B33" s="83" t="s">
        <v>121</v>
      </c>
      <c r="C33" s="84" t="s">
        <v>122</v>
      </c>
      <c r="D33" s="84" t="s">
        <v>123</v>
      </c>
      <c r="E33" s="84" t="s">
        <v>124</v>
      </c>
      <c r="F33" s="84" t="s">
        <v>113</v>
      </c>
      <c r="G33" s="85">
        <v>100</v>
      </c>
      <c r="H33" s="86" t="s">
        <v>125</v>
      </c>
      <c r="I33" s="91">
        <v>10</v>
      </c>
      <c r="J33" s="92">
        <v>90</v>
      </c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78</v>
      </c>
      <c r="AD33" s="63">
        <v>10</v>
      </c>
      <c r="AE33" s="63">
        <v>90</v>
      </c>
    </row>
    <row r="34" spans="1:31" s="2" customFormat="1" ht="78.75" customHeight="1" x14ac:dyDescent="0.35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7" t="s">
        <v>125</v>
      </c>
      <c r="I34" s="61">
        <v>10</v>
      </c>
      <c r="J34" s="28">
        <v>90</v>
      </c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78</v>
      </c>
      <c r="AD34" s="63">
        <v>10</v>
      </c>
      <c r="AE34" s="63">
        <v>90</v>
      </c>
    </row>
    <row r="35" spans="1:31" s="2" customFormat="1" ht="78.75" customHeight="1" x14ac:dyDescent="0.35">
      <c r="A35" s="41">
        <v>31</v>
      </c>
      <c r="B35" s="83" t="s">
        <v>130</v>
      </c>
      <c r="C35" s="84" t="s">
        <v>131</v>
      </c>
      <c r="D35" s="84" t="s">
        <v>132</v>
      </c>
      <c r="E35" s="84" t="s">
        <v>133</v>
      </c>
      <c r="F35" s="84" t="s">
        <v>113</v>
      </c>
      <c r="G35" s="85">
        <v>100</v>
      </c>
      <c r="H35" s="86" t="s">
        <v>125</v>
      </c>
      <c r="I35" s="91">
        <v>10</v>
      </c>
      <c r="J35" s="92">
        <v>90</v>
      </c>
      <c r="K35" s="93"/>
      <c r="L35" s="7"/>
      <c r="M35" s="94" t="s">
        <v>12</v>
      </c>
      <c r="N35" s="95">
        <v>60</v>
      </c>
      <c r="O35" s="96" t="s">
        <v>14</v>
      </c>
      <c r="P35" s="97">
        <v>1005.97</v>
      </c>
      <c r="Q35" s="98">
        <v>850</v>
      </c>
      <c r="R35" s="87"/>
      <c r="S35" s="88"/>
      <c r="T35" s="89"/>
      <c r="U35" s="87"/>
      <c r="V35" s="88"/>
      <c r="W35" s="89"/>
      <c r="X35" s="87">
        <v>2652.37</v>
      </c>
      <c r="Y35" s="88">
        <v>0</v>
      </c>
      <c r="Z35" s="90">
        <v>20</v>
      </c>
      <c r="AA35" s="99" t="s">
        <v>12</v>
      </c>
      <c r="AB35" s="36">
        <v>100</v>
      </c>
      <c r="AC35" s="62" t="s">
        <v>78</v>
      </c>
      <c r="AD35" s="63">
        <v>10</v>
      </c>
      <c r="AE35" s="63">
        <v>90</v>
      </c>
    </row>
    <row r="36" spans="1:31" s="2" customFormat="1" ht="78.75" customHeight="1" x14ac:dyDescent="0.35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7" t="s">
        <v>11</v>
      </c>
      <c r="I36" s="61">
        <v>30</v>
      </c>
      <c r="J36" s="28">
        <v>70</v>
      </c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78</v>
      </c>
      <c r="AD36" s="63">
        <v>30</v>
      </c>
      <c r="AE36" s="63">
        <v>70</v>
      </c>
    </row>
    <row r="37" spans="1:31" s="2" customFormat="1" ht="78.75" customHeight="1" x14ac:dyDescent="0.35">
      <c r="A37" s="41">
        <v>33</v>
      </c>
      <c r="B37" s="83" t="s">
        <v>138</v>
      </c>
      <c r="C37" s="84" t="s">
        <v>139</v>
      </c>
      <c r="D37" s="84" t="s">
        <v>140</v>
      </c>
      <c r="E37" s="84" t="s">
        <v>33</v>
      </c>
      <c r="F37" s="84" t="s">
        <v>10</v>
      </c>
      <c r="G37" s="85">
        <v>75</v>
      </c>
      <c r="H37" s="86" t="s">
        <v>11</v>
      </c>
      <c r="I37" s="91">
        <v>10</v>
      </c>
      <c r="J37" s="92">
        <v>90</v>
      </c>
      <c r="K37" s="93" t="s">
        <v>141</v>
      </c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78</v>
      </c>
      <c r="AD37" s="63">
        <v>10</v>
      </c>
      <c r="AE37" s="63">
        <v>90</v>
      </c>
    </row>
    <row r="38" spans="1:31" s="2" customFormat="1" ht="78.75" customHeight="1" x14ac:dyDescent="0.35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7" t="s">
        <v>11</v>
      </c>
      <c r="I38" s="61">
        <v>10</v>
      </c>
      <c r="J38" s="28">
        <v>90</v>
      </c>
      <c r="K38" s="60" t="s">
        <v>141</v>
      </c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78</v>
      </c>
      <c r="AD38" s="63">
        <v>10</v>
      </c>
      <c r="AE38" s="63">
        <v>90</v>
      </c>
    </row>
    <row r="39" spans="1:31" s="2" customFormat="1" ht="78.75" customHeight="1" x14ac:dyDescent="0.35">
      <c r="A39" s="41">
        <v>35</v>
      </c>
      <c r="B39" s="83" t="s">
        <v>145</v>
      </c>
      <c r="C39" s="84" t="s">
        <v>146</v>
      </c>
      <c r="D39" s="84" t="s">
        <v>147</v>
      </c>
      <c r="E39" s="84" t="s">
        <v>33</v>
      </c>
      <c r="F39" s="84" t="s">
        <v>10</v>
      </c>
      <c r="G39" s="85">
        <v>100</v>
      </c>
      <c r="H39" s="86" t="s">
        <v>11</v>
      </c>
      <c r="I39" s="91">
        <v>10</v>
      </c>
      <c r="J39" s="92">
        <v>90</v>
      </c>
      <c r="K39" s="93"/>
      <c r="L39" s="7"/>
      <c r="M39" s="94" t="s">
        <v>12</v>
      </c>
      <c r="N39" s="95">
        <v>90</v>
      </c>
      <c r="O39" s="96" t="s">
        <v>14</v>
      </c>
      <c r="P39" s="97">
        <v>520.87000000000012</v>
      </c>
      <c r="Q39" s="98">
        <v>13750</v>
      </c>
      <c r="R39" s="87"/>
      <c r="S39" s="88"/>
      <c r="T39" s="89"/>
      <c r="U39" s="87">
        <v>976.57</v>
      </c>
      <c r="V39" s="88">
        <v>0</v>
      </c>
      <c r="W39" s="89">
        <v>20</v>
      </c>
      <c r="X39" s="87"/>
      <c r="Y39" s="88"/>
      <c r="Z39" s="90"/>
      <c r="AA39" s="99" t="s">
        <v>12</v>
      </c>
      <c r="AB39" s="36">
        <v>100</v>
      </c>
      <c r="AC39" s="62" t="s">
        <v>78</v>
      </c>
      <c r="AD39" s="63">
        <v>10</v>
      </c>
      <c r="AE39" s="63">
        <v>90</v>
      </c>
    </row>
    <row r="40" spans="1:31" s="2" customFormat="1" ht="78.75" customHeight="1" x14ac:dyDescent="0.35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7" t="s">
        <v>11</v>
      </c>
      <c r="I40" s="61">
        <v>10</v>
      </c>
      <c r="J40" s="28">
        <v>90</v>
      </c>
      <c r="K40" s="60"/>
      <c r="L40" s="7"/>
      <c r="M40" s="25" t="s">
        <v>12</v>
      </c>
      <c r="N40" s="11">
        <v>45</v>
      </c>
      <c r="O40" s="43" t="s">
        <v>14</v>
      </c>
      <c r="P40" s="13">
        <v>916.30000000000007</v>
      </c>
      <c r="Q40" s="14">
        <v>600</v>
      </c>
      <c r="R40" s="15"/>
      <c r="S40" s="16"/>
      <c r="T40" s="18"/>
      <c r="U40" s="15">
        <v>1739.5</v>
      </c>
      <c r="V40" s="16">
        <v>0</v>
      </c>
      <c r="W40" s="18">
        <v>20</v>
      </c>
      <c r="X40" s="15"/>
      <c r="Y40" s="16"/>
      <c r="Z40" s="26"/>
      <c r="AA40" s="28" t="s">
        <v>12</v>
      </c>
      <c r="AB40" s="36">
        <v>100</v>
      </c>
      <c r="AC40" s="62" t="s">
        <v>78</v>
      </c>
      <c r="AD40" s="63">
        <v>10</v>
      </c>
      <c r="AE40" s="63">
        <v>90</v>
      </c>
    </row>
    <row r="41" spans="1:31" s="2" customFormat="1" ht="78.75" customHeight="1" x14ac:dyDescent="0.35">
      <c r="A41" s="41">
        <v>37</v>
      </c>
      <c r="B41" s="83" t="s">
        <v>151</v>
      </c>
      <c r="C41" s="84" t="s">
        <v>152</v>
      </c>
      <c r="D41" s="84" t="s">
        <v>153</v>
      </c>
      <c r="E41" s="84" t="s">
        <v>33</v>
      </c>
      <c r="F41" s="84" t="s">
        <v>10</v>
      </c>
      <c r="G41" s="85">
        <v>100</v>
      </c>
      <c r="H41" s="86" t="s">
        <v>11</v>
      </c>
      <c r="I41" s="91">
        <v>10</v>
      </c>
      <c r="J41" s="92">
        <v>90</v>
      </c>
      <c r="K41" s="93"/>
      <c r="L41" s="7"/>
      <c r="M41" s="94" t="s">
        <v>12</v>
      </c>
      <c r="N41" s="95">
        <v>70</v>
      </c>
      <c r="O41" s="96" t="s">
        <v>14</v>
      </c>
      <c r="P41" s="97">
        <v>520.87000000000012</v>
      </c>
      <c r="Q41" s="98">
        <v>3650</v>
      </c>
      <c r="R41" s="87"/>
      <c r="S41" s="88"/>
      <c r="T41" s="89"/>
      <c r="U41" s="87">
        <v>844.2700000000001</v>
      </c>
      <c r="V41" s="88">
        <v>0</v>
      </c>
      <c r="W41" s="89">
        <v>20</v>
      </c>
      <c r="X41" s="87"/>
      <c r="Y41" s="88"/>
      <c r="Z41" s="90"/>
      <c r="AA41" s="99" t="s">
        <v>12</v>
      </c>
      <c r="AB41" s="36">
        <v>100</v>
      </c>
      <c r="AC41" s="62" t="s">
        <v>78</v>
      </c>
      <c r="AD41" s="63">
        <v>10</v>
      </c>
      <c r="AE41" s="63">
        <v>90</v>
      </c>
    </row>
    <row r="42" spans="1:31" s="2" customFormat="1" ht="78.75" customHeight="1" x14ac:dyDescent="0.35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7" t="s">
        <v>11</v>
      </c>
      <c r="I42" s="61">
        <v>10</v>
      </c>
      <c r="J42" s="28">
        <v>90</v>
      </c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78</v>
      </c>
      <c r="AD42" s="63">
        <v>10</v>
      </c>
      <c r="AE42" s="63">
        <v>90</v>
      </c>
    </row>
    <row r="43" spans="1:31" s="2" customFormat="1" ht="78.75" customHeight="1" x14ac:dyDescent="0.35">
      <c r="A43" s="41">
        <v>39</v>
      </c>
      <c r="B43" s="83" t="s">
        <v>157</v>
      </c>
      <c r="C43" s="84" t="s">
        <v>158</v>
      </c>
      <c r="D43" s="84" t="s">
        <v>159</v>
      </c>
      <c r="E43" s="84" t="s">
        <v>160</v>
      </c>
      <c r="F43" s="84" t="s">
        <v>10</v>
      </c>
      <c r="G43" s="85">
        <v>45</v>
      </c>
      <c r="H43" s="86" t="s">
        <v>125</v>
      </c>
      <c r="I43" s="91">
        <v>30</v>
      </c>
      <c r="J43" s="92">
        <v>70</v>
      </c>
      <c r="K43" s="93" t="s">
        <v>161</v>
      </c>
      <c r="L43" s="7"/>
      <c r="M43" s="94"/>
      <c r="N43" s="95"/>
      <c r="O43" s="96"/>
      <c r="P43" s="97"/>
      <c r="Q43" s="98"/>
      <c r="R43" s="87"/>
      <c r="S43" s="88"/>
      <c r="T43" s="89"/>
      <c r="U43" s="87"/>
      <c r="V43" s="88"/>
      <c r="W43" s="89"/>
      <c r="X43" s="87"/>
      <c r="Y43" s="88"/>
      <c r="Z43" s="90"/>
      <c r="AA43" s="99"/>
      <c r="AB43" s="36">
        <v>45</v>
      </c>
      <c r="AC43" s="62" t="s">
        <v>78</v>
      </c>
      <c r="AD43" s="63">
        <v>30</v>
      </c>
      <c r="AE43" s="63">
        <v>70</v>
      </c>
    </row>
    <row r="44" spans="1:31" s="2" customFormat="1" ht="78.75" customHeight="1" x14ac:dyDescent="0.35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7" t="s">
        <v>11</v>
      </c>
      <c r="I44" s="61">
        <v>10</v>
      </c>
      <c r="J44" s="28">
        <v>90</v>
      </c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78</v>
      </c>
      <c r="AD44" s="63">
        <v>10</v>
      </c>
      <c r="AE44" s="63">
        <v>90</v>
      </c>
    </row>
    <row r="45" spans="1:31" s="2" customFormat="1" ht="78.75" customHeight="1" x14ac:dyDescent="0.35">
      <c r="A45" s="41">
        <v>41</v>
      </c>
      <c r="B45" s="83" t="s">
        <v>165</v>
      </c>
      <c r="C45" s="84" t="s">
        <v>166</v>
      </c>
      <c r="D45" s="84" t="s">
        <v>167</v>
      </c>
      <c r="E45" s="84" t="s">
        <v>168</v>
      </c>
      <c r="F45" s="84" t="s">
        <v>113</v>
      </c>
      <c r="G45" s="85">
        <v>100</v>
      </c>
      <c r="H45" s="86" t="s">
        <v>11</v>
      </c>
      <c r="I45" s="91">
        <v>10</v>
      </c>
      <c r="J45" s="92">
        <v>90</v>
      </c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78</v>
      </c>
      <c r="AD45" s="63">
        <v>10</v>
      </c>
      <c r="AE45" s="63">
        <v>90</v>
      </c>
    </row>
    <row r="46" spans="1:31" s="2" customFormat="1" ht="78.75" customHeight="1" x14ac:dyDescent="0.35">
      <c r="A46" s="41">
        <v>42</v>
      </c>
      <c r="B46" s="104" t="s">
        <v>169</v>
      </c>
      <c r="C46" s="105" t="s">
        <v>170</v>
      </c>
      <c r="D46" s="105" t="s">
        <v>171</v>
      </c>
      <c r="E46" s="105" t="s">
        <v>172</v>
      </c>
      <c r="F46" s="105" t="s">
        <v>10</v>
      </c>
      <c r="G46" s="106">
        <v>100</v>
      </c>
      <c r="H46" s="107" t="s">
        <v>11</v>
      </c>
      <c r="I46" s="108">
        <v>10</v>
      </c>
      <c r="J46" s="109">
        <v>90</v>
      </c>
      <c r="K46" s="110"/>
      <c r="L46" s="111"/>
      <c r="M46" s="104" t="s">
        <v>12</v>
      </c>
      <c r="N46" s="112">
        <v>45</v>
      </c>
      <c r="O46" s="113" t="s">
        <v>14</v>
      </c>
      <c r="P46" s="114">
        <v>916.30000000000007</v>
      </c>
      <c r="Q46" s="115">
        <v>600</v>
      </c>
      <c r="R46" s="116"/>
      <c r="S46" s="117"/>
      <c r="T46" s="118"/>
      <c r="U46" s="116">
        <v>1739.5</v>
      </c>
      <c r="V46" s="117">
        <v>0</v>
      </c>
      <c r="W46" s="118">
        <v>20</v>
      </c>
      <c r="X46" s="116"/>
      <c r="Y46" s="117"/>
      <c r="Z46" s="119"/>
      <c r="AA46" s="109" t="s">
        <v>12</v>
      </c>
      <c r="AB46" s="120">
        <f>IF(ISBLANK(N46),G46,N46)</f>
        <v>45</v>
      </c>
      <c r="AC46" s="121">
        <f t="shared" ref="AC46:AC47" si="8">24*P46+Q46</f>
        <v>22591.200000000001</v>
      </c>
      <c r="AD46" s="122">
        <f t="shared" ref="AD46:AE47" si="9">I46</f>
        <v>10</v>
      </c>
      <c r="AE46" s="122">
        <f t="shared" si="9"/>
        <v>90</v>
      </c>
    </row>
    <row r="47" spans="1:31" s="2" customFormat="1" ht="78.75" customHeight="1" x14ac:dyDescent="0.35">
      <c r="A47" s="41">
        <v>43</v>
      </c>
      <c r="B47" s="123" t="s">
        <v>173</v>
      </c>
      <c r="C47" s="124" t="s">
        <v>174</v>
      </c>
      <c r="D47" s="124" t="s">
        <v>175</v>
      </c>
      <c r="E47" s="124" t="s">
        <v>176</v>
      </c>
      <c r="F47" s="124" t="s">
        <v>10</v>
      </c>
      <c r="G47" s="125">
        <v>100</v>
      </c>
      <c r="H47" s="126" t="s">
        <v>125</v>
      </c>
      <c r="I47" s="127">
        <v>10</v>
      </c>
      <c r="J47" s="128">
        <v>90</v>
      </c>
      <c r="K47" s="129"/>
      <c r="L47" s="111"/>
      <c r="M47" s="130" t="s">
        <v>12</v>
      </c>
      <c r="N47" s="131">
        <v>90</v>
      </c>
      <c r="O47" s="132" t="s">
        <v>14</v>
      </c>
      <c r="P47" s="133">
        <v>1193.4650000000001</v>
      </c>
      <c r="Q47" s="134">
        <v>250</v>
      </c>
      <c r="R47" s="135"/>
      <c r="S47" s="136"/>
      <c r="T47" s="137"/>
      <c r="U47" s="135"/>
      <c r="V47" s="136"/>
      <c r="W47" s="137"/>
      <c r="X47" s="135">
        <v>3284.4700000000003</v>
      </c>
      <c r="Y47" s="136">
        <v>0</v>
      </c>
      <c r="Z47" s="138">
        <v>20</v>
      </c>
      <c r="AA47" s="139" t="s">
        <v>12</v>
      </c>
      <c r="AB47" s="120">
        <f>IF(ISBLANK(N47),G47,N47)</f>
        <v>90</v>
      </c>
      <c r="AC47" s="121">
        <f t="shared" si="8"/>
        <v>28893.160000000003</v>
      </c>
      <c r="AD47" s="122">
        <f t="shared" si="9"/>
        <v>10</v>
      </c>
      <c r="AE47" s="122">
        <f t="shared" si="9"/>
        <v>90</v>
      </c>
    </row>
    <row r="48" spans="1:31" s="2" customFormat="1" ht="78.75" customHeight="1" x14ac:dyDescent="0.3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3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3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John Keeley</cp:lastModifiedBy>
  <cp:lastPrinted>2017-08-09T17:58:21Z</cp:lastPrinted>
  <dcterms:created xsi:type="dcterms:W3CDTF">2017-01-24T17:19:42Z</dcterms:created>
  <dcterms:modified xsi:type="dcterms:W3CDTF">2017-09-12T14:26:42Z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