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730"/>
  <workbookPr defaultThemeVersion="124226"/>
  <mc:AlternateContent xmlns:mc="http://schemas.openxmlformats.org/markup-compatibility/2006">
    <mc:Choice Requires="x15">
      <x15ac:absPath xmlns:x15ac="http://schemas.microsoft.com/office/spreadsheetml/2010/11/ac" url="Y:\CTS-WaTech\RFQ's\T18-RFQ-019 Due 01.02.18\"/>
    </mc:Choice>
  </mc:AlternateContent>
  <bookViews>
    <workbookView xWindow="0" yWindow="0" windowWidth="28800" windowHeight="11085"/>
  </bookViews>
  <sheets>
    <sheet name="New" sheetId="4" r:id="rId1"/>
    <sheet name="ESRI_MAPINFO_SHEET" sheetId="5" state="veryHidden" r:id="rId2"/>
  </sheets>
  <calcPr calcId="162913" concurrentCalc="0"/>
</workbook>
</file>

<file path=xl/calcChain.xml><?xml version="1.0" encoding="utf-8"?>
<calcChain xmlns="http://schemas.openxmlformats.org/spreadsheetml/2006/main">
  <c r="AE18" i="4" l="1"/>
  <c r="AD18" i="4"/>
  <c r="AC18" i="4"/>
  <c r="AB18" i="4"/>
  <c r="AE17" i="4"/>
  <c r="AD17" i="4"/>
  <c r="AC17" i="4"/>
  <c r="AB17" i="4"/>
  <c r="AE16" i="4"/>
  <c r="AD16" i="4"/>
  <c r="AC16" i="4"/>
  <c r="AB16" i="4"/>
  <c r="AE15" i="4"/>
  <c r="AD15" i="4"/>
  <c r="AC15" i="4"/>
  <c r="AB15" i="4"/>
  <c r="AE14" i="4"/>
  <c r="AD14" i="4"/>
  <c r="AC14" i="4"/>
  <c r="AB14" i="4"/>
  <c r="AE13" i="4"/>
  <c r="AD13" i="4"/>
  <c r="AC13" i="4"/>
  <c r="AB13" i="4"/>
  <c r="AE50" i="4"/>
  <c r="AD50" i="4"/>
  <c r="AC50" i="4"/>
  <c r="AB50" i="4"/>
  <c r="AE49" i="4"/>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c r="AC5" i="4"/>
  <c r="AD5" i="4"/>
  <c r="AE5" i="4"/>
  <c r="AB6" i="4"/>
  <c r="AC6" i="4"/>
  <c r="AD6" i="4"/>
  <c r="AE6" i="4"/>
  <c r="AB7" i="4"/>
  <c r="AC7" i="4"/>
  <c r="AD7" i="4"/>
  <c r="AE7" i="4"/>
  <c r="AB8" i="4"/>
  <c r="AC8" i="4"/>
  <c r="AD8" i="4"/>
  <c r="AE8" i="4"/>
  <c r="AB9" i="4"/>
  <c r="AC9" i="4"/>
  <c r="AD9" i="4"/>
  <c r="AE9" i="4"/>
  <c r="AB10" i="4"/>
  <c r="AC10" i="4"/>
  <c r="AD10" i="4"/>
  <c r="AE10" i="4"/>
  <c r="AB11" i="4"/>
  <c r="AC11" i="4"/>
  <c r="AD11" i="4"/>
  <c r="AE11" i="4"/>
  <c r="AB12" i="4"/>
  <c r="AC12" i="4"/>
  <c r="AD12" i="4"/>
  <c r="AE12" i="4"/>
</calcChain>
</file>

<file path=xl/sharedStrings.xml><?xml version="1.0" encoding="utf-8"?>
<sst xmlns="http://schemas.openxmlformats.org/spreadsheetml/2006/main" count="146" uniqueCount="99">
  <si>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</si>
  <si>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</si>
  <si>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</si>
  <si>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</si>
  <si>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</si>
  <si>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</si>
  <si>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</si>
  <si>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</si>
  <si>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</si>
  <si>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</si>
  <si>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</si>
  <si>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</si>
  <si>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</si>
  <si>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</si>
  <si>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</si>
  <si>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</si>
  <si>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</si>
  <si>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</si>
  <si>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</si>
  <si>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</si>
  <si>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</si>
  <si>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</si>
  <si>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</si>
  <si>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</si>
  <si>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</si>
  <si>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</si>
  <si>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</si>
  <si>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</si>
  <si>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</si>
  <si>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</si>
  <si>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</si>
  <si>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</si>
  <si>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</si>
  <si>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</si>
  <si>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</si>
  <si>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</si>
  <si>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</si>
  <si>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</si>
  <si>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</si>
  <si>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</si>
  <si>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</si>
  <si>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DOCTAC5</t>
  </si>
  <si>
    <t>Bill Johnson
253-983-7190
wrjohnson@doc1.wa.gov</t>
  </si>
  <si>
    <t>Main equipment room per attached site map</t>
  </si>
  <si>
    <t>WSIPP3401</t>
  </si>
  <si>
    <t>Catherine Nicolai
360-664-9087
catherine.nicolai@wsipp.wa.gov</t>
  </si>
  <si>
    <t>Demarc per attached site map</t>
  </si>
  <si>
    <t>WSDA3901</t>
  </si>
  <si>
    <t>Thomas Owens
509-249-6993
Towens@agr.wa.gov</t>
  </si>
  <si>
    <t>100M</t>
  </si>
  <si>
    <t>DSHS5014</t>
  </si>
  <si>
    <t>Mike Davis                                        253-761-3337                              DAVISMI@dshs.wa.gov;   or                      Mark Martin                                     253-761-7571                          MARTIME2@dshs.wa.gov</t>
  </si>
  <si>
    <t>NO</t>
  </si>
  <si>
    <t xml:space="preserve">*This is a secondary/backup circuit for this site*  This site requires that all visitors must be escorted while onsite.  Arrange access with the 'Site Contact' per MSA requirement.  </t>
  </si>
  <si>
    <t>1000M (1G)</t>
  </si>
  <si>
    <t>VLYCC911</t>
  </si>
  <si>
    <t>Demarc Bldg 18, Basement telecom room</t>
  </si>
  <si>
    <t>Install to indicated room per attached site map</t>
  </si>
  <si>
    <t>Laura Blechen                                     253-372-1537               Laurab@Valleycom.org / sa-alerts@valleycom.org</t>
  </si>
  <si>
    <t>Demarc is located in the following: Main Floor (this is a single story building)
Data Center Room: EER 155
Row: 3
Rack: 3</t>
  </si>
  <si>
    <t>10918 Bridgeport Way SW                            Tacoma, WA 98499-3512</t>
  </si>
  <si>
    <t>110 5th Ave SE, Suite 214                              Olympia, WA 98501-6977</t>
  </si>
  <si>
    <t>21 N 1st Ave, Suite 226                           Yakima, WA 98902-2663</t>
  </si>
  <si>
    <t>Western State Hospital                                  9601 Steilacoom Blvd SW                    Tacoma, WA 98498-7212</t>
  </si>
  <si>
    <t>27519 108th Ave SE 
Kent, WA 98030-8303</t>
  </si>
  <si>
    <t>Evaluation  Model for Solication Number T18-RFQ-019</t>
  </si>
  <si>
    <t>ESD2301</t>
  </si>
  <si>
    <t>2505 Olympic Hwy N Ste 420                             Shelton, WA. 98584-2976</t>
  </si>
  <si>
    <t>Chris Lattin
360-584-2266
Clattin@esd.wa.gov</t>
  </si>
  <si>
    <t>Telco Room per attached site map</t>
  </si>
  <si>
    <t>DOCTAC1</t>
  </si>
  <si>
    <t>10109 South Tacoma Way                                   Tacoma, WA 98499-4665</t>
  </si>
  <si>
    <t>Bill Johnson
253-983-7192
wrjohnson@doc1.wa.gov</t>
  </si>
  <si>
    <t>Main Equipment Room per attached site map</t>
  </si>
  <si>
    <t>DOCTAC6</t>
  </si>
  <si>
    <t>5601 6th Ave                                                                 Tacoma, WA 98406-2605</t>
  </si>
  <si>
    <t>DOCYAC1</t>
  </si>
  <si>
    <t>15314 NE Dole Valley Road                                 Yacolt, WA 98675-9521</t>
  </si>
  <si>
    <t>Mark Mosebach
360-449-7658
memosebach@doc1.wa.gov</t>
  </si>
  <si>
    <t>Room W112 (MDF) per attached site map</t>
  </si>
  <si>
    <t>DOCOLY3</t>
  </si>
  <si>
    <t>3700 Martin Way E                                                   Olympia, WA 98506-5052</t>
  </si>
  <si>
    <t>Tami Rettke
360-407-5783
tlrettke@doc1.wa.gov</t>
  </si>
  <si>
    <t>Records room per attached site map</t>
  </si>
  <si>
    <t>DSHS4056</t>
  </si>
  <si>
    <t>981 Powell Ave, 3rd floor                              Renton, WA 98057-2983</t>
  </si>
  <si>
    <t>(Building Mngr for access) Rebecca Davidson                                     206-627-2669                                              (Site Contact)                                  Stacey Gifford                                     253-381-2879</t>
  </si>
  <si>
    <t>Building Demarc room is on the 1st flr, see 1st flr Bldg map (001) attachment.  Demarc to be extended to the 3rd flr LAN room, see floor map (002) attachment. 3rd flr LAN will be in construction and fully built out approximately 2/6/18. Vendor can install the equipment on the WALL no further than 10 feet of DSHS Router. There will be conduit pathway from the 1st flr to the 3rd flr and will approximately be done by 12/18/17.</t>
  </si>
  <si>
    <t xml:space="preserve">New lease bldg for DSHS on the 3rd floor.  Vendor must call the building management, Rebecca Davidson for access to the building.
Because of this being a lease building, building management doesn't want any microwave type of equipment install/mount on the building at all.
</t>
  </si>
  <si>
    <r>
      <t>100M</t>
    </r>
    <r>
      <rPr>
        <u/>
        <sz val="12"/>
        <color theme="1"/>
        <rFont val="Calibri"/>
        <family val="2"/>
        <scheme val="minor"/>
      </rPr>
      <t xml:space="preserve">  </t>
    </r>
  </si>
  <si>
    <r>
      <t>150</t>
    </r>
    <r>
      <rPr>
        <sz val="12"/>
        <color theme="1"/>
        <rFont val="Calibri"/>
        <family val="2"/>
        <scheme val="minor"/>
      </rPr>
      <t xml:space="preserve">  </t>
    </r>
    <r>
      <rPr>
        <u/>
        <sz val="12"/>
        <color rgb="FFFF0000"/>
        <rFont val="Calibri"/>
        <family val="2"/>
        <scheme val="minor"/>
      </rPr>
      <t>100</t>
    </r>
  </si>
  <si>
    <r>
      <t>25</t>
    </r>
    <r>
      <rPr>
        <strike/>
        <u/>
        <sz val="12"/>
        <color theme="1"/>
        <rFont val="Calibri"/>
        <family val="2"/>
        <scheme val="minor"/>
      </rPr>
      <t xml:space="preserve"> </t>
    </r>
    <r>
      <rPr>
        <u/>
        <sz val="12"/>
        <color rgb="FFFF0000"/>
        <rFont val="Calibri"/>
        <family val="2"/>
        <scheme val="minor"/>
      </rPr>
      <t>10</t>
    </r>
  </si>
  <si>
    <r>
      <t>75</t>
    </r>
    <r>
      <rPr>
        <sz val="12"/>
        <color theme="1"/>
        <rFont val="Calibri"/>
        <family val="2"/>
        <scheme val="minor"/>
      </rPr>
      <t xml:space="preserve">  </t>
    </r>
    <r>
      <rPr>
        <u/>
        <sz val="12"/>
        <color rgb="FFFF0000"/>
        <rFont val="Calibri"/>
        <family val="2"/>
        <scheme val="minor"/>
      </rPr>
      <t>90</t>
    </r>
  </si>
  <si>
    <r>
      <rPr>
        <strike/>
        <sz val="12"/>
        <color theme="1"/>
        <rFont val="Calibri"/>
        <family val="2"/>
        <scheme val="minor"/>
      </rPr>
      <t>100</t>
    </r>
    <r>
      <rPr>
        <sz val="12"/>
        <color theme="1"/>
        <rFont val="Calibri"/>
        <family val="2"/>
        <scheme val="minor"/>
      </rPr>
      <t xml:space="preserve">  </t>
    </r>
    <r>
      <rPr>
        <u/>
        <sz val="12"/>
        <color rgb="FFFF0000"/>
        <rFont val="Calibri"/>
        <family val="2"/>
        <scheme val="minor"/>
      </rPr>
      <t>150</t>
    </r>
  </si>
  <si>
    <r>
      <rPr>
        <strike/>
        <sz val="12"/>
        <color theme="1"/>
        <rFont val="Calibri"/>
        <family val="2"/>
        <scheme val="minor"/>
      </rPr>
      <t>10</t>
    </r>
    <r>
      <rPr>
        <sz val="12"/>
        <color theme="1"/>
        <rFont val="Calibri"/>
        <family val="2"/>
        <scheme val="minor"/>
      </rPr>
      <t xml:space="preserve">  </t>
    </r>
    <r>
      <rPr>
        <u/>
        <sz val="12"/>
        <color rgb="FFFF0000"/>
        <rFont val="Calibri"/>
        <family val="2"/>
        <scheme val="minor"/>
      </rPr>
      <t>25</t>
    </r>
    <r>
      <rPr>
        <strike/>
        <sz val="12"/>
        <color theme="1"/>
        <rFont val="Calibri"/>
        <family val="2"/>
        <scheme val="minor"/>
      </rPr>
      <t xml:space="preserve">  </t>
    </r>
  </si>
  <si>
    <r>
      <rPr>
        <strike/>
        <sz val="12"/>
        <color theme="1"/>
        <rFont val="Calibri"/>
        <family val="2"/>
        <scheme val="minor"/>
      </rPr>
      <t xml:space="preserve">90  </t>
    </r>
    <r>
      <rPr>
        <u/>
        <sz val="12"/>
        <color rgb="FFFF0000"/>
        <rFont val="Calibri"/>
        <family val="2"/>
        <scheme val="minor"/>
      </rPr>
      <t>75</t>
    </r>
  </si>
  <si>
    <t>Fixed Wireless</t>
  </si>
  <si>
    <t>X</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</si>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</sst>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6"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trike/>
      <sz val="12"/>
      <color theme="1"/>
      <name val="Calibri"/>
      <family val="2"/>
      <scheme val="minor"/>
    </font>
    <font>
      <u/>
      <sz val="12"/>
      <color rgb="FFFF0000"/>
      <name val="Calibri"/>
      <family val="2"/>
      <scheme val="minor"/>
    </font>
    <font>
      <u/>
      <sz val="12"/>
      <color theme="1"/>
      <name val="Calibri"/>
      <family val="2"/>
      <scheme val="minor"/>
    </font>
    <font>
      <strike/>
      <u/>
      <sz val="12"/>
      <color theme="1"/>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1">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66">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3" fillId="3" borderId="21" xfId="0" applyFont="1" applyFill="1" applyBorder="1" applyAlignment="1">
      <alignment wrapText="1"/>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0" fontId="3" fillId="0" borderId="2" xfId="0" applyFont="1" applyFill="1" applyBorder="1" applyAlignment="1">
      <alignment wrapText="1"/>
    </xf>
    <xf numFmtId="0" fontId="3" fillId="6" borderId="15" xfId="0" applyFont="1" applyFill="1" applyBorder="1" applyAlignment="1">
      <alignment wrapText="1"/>
    </xf>
    <xf numFmtId="0" fontId="3" fillId="6" borderId="2" xfId="0"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10" fillId="0" borderId="0" xfId="0" applyFont="1" applyAlignment="1">
      <alignment wrapText="1"/>
    </xf>
    <xf numFmtId="7" fontId="10" fillId="0" borderId="3" xfId="1" applyNumberFormat="1" applyFont="1" applyBorder="1" applyAlignment="1">
      <alignment wrapText="1"/>
    </xf>
    <xf numFmtId="0" fontId="10" fillId="4" borderId="21" xfId="0" applyFont="1" applyFill="1" applyBorder="1" applyAlignment="1">
      <alignment wrapText="1"/>
    </xf>
    <xf numFmtId="164" fontId="10" fillId="4" borderId="21" xfId="0" applyNumberFormat="1" applyFont="1" applyFill="1" applyBorder="1" applyAlignment="1">
      <alignment wrapText="1"/>
    </xf>
    <xf numFmtId="0" fontId="10" fillId="4" borderId="21" xfId="0" applyNumberFormat="1" applyFont="1" applyFill="1" applyBorder="1" applyAlignment="1">
      <alignment wrapText="1"/>
    </xf>
    <xf numFmtId="0" fontId="9" fillId="0" borderId="0" xfId="0" applyFont="1" applyAlignment="1">
      <alignment wrapText="1"/>
    </xf>
    <xf numFmtId="7" fontId="10" fillId="3" borderId="3" xfId="1" applyNumberFormat="1" applyFont="1" applyFill="1" applyBorder="1" applyAlignment="1">
      <alignment wrapText="1"/>
    </xf>
    <xf numFmtId="0" fontId="10" fillId="0" borderId="2" xfId="0" applyFont="1" applyFill="1" applyBorder="1" applyAlignment="1">
      <alignment wrapText="1"/>
    </xf>
    <xf numFmtId="0" fontId="10" fillId="3" borderId="16" xfId="0" applyFont="1" applyFill="1" applyBorder="1" applyAlignment="1">
      <alignment wrapText="1"/>
    </xf>
    <xf numFmtId="0" fontId="12" fillId="0" borderId="2" xfId="0" applyFont="1" applyBorder="1" applyAlignment="1">
      <alignment horizontal="center" wrapText="1"/>
    </xf>
    <xf numFmtId="0" fontId="12" fillId="0" borderId="30" xfId="0" applyFont="1" applyBorder="1" applyAlignment="1">
      <alignment wrapText="1"/>
    </xf>
    <xf numFmtId="0" fontId="12" fillId="0" borderId="16" xfId="0" applyFont="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28505"/>
  <sheetViews>
    <sheetView tabSelected="1" topLeftCell="A13" zoomScale="50" zoomScaleNormal="50" workbookViewId="0">
      <selection activeCell="N19" sqref="N19"/>
    </sheetView>
  </sheetViews>
  <sheetFormatPr defaultColWidth="8.85546875" defaultRowHeight="15" x14ac:dyDescent="0.25"/>
  <cols>
    <col min="1" max="1" width="3.7109375" style="3" customWidth="1"/>
    <col min="2" max="2" width="14.140625" style="2" customWidth="1"/>
    <col min="3" max="3" width="39.5703125" style="2" bestFit="1" customWidth="1"/>
    <col min="4" max="4" width="32.5703125" style="2" customWidth="1"/>
    <col min="5" max="5" width="38.7109375" style="1" customWidth="1"/>
    <col min="6" max="6" width="10.140625" style="1" customWidth="1"/>
    <col min="7" max="7" width="12.28515625" style="13"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10" customWidth="1"/>
    <col min="16" max="16" width="13.28515625" style="12" bestFit="1" customWidth="1"/>
    <col min="17" max="17" width="12.140625" style="12" customWidth="1"/>
    <col min="18" max="19" width="13" style="12" customWidth="1"/>
    <col min="20" max="20" width="16.140625" style="13" customWidth="1"/>
    <col min="21" max="22" width="13" style="12" customWidth="1"/>
    <col min="23" max="23" width="16.140625" style="13" customWidth="1"/>
    <col min="24" max="24" width="13" style="12" customWidth="1"/>
    <col min="25" max="25" width="14.42578125" style="12" bestFit="1" customWidth="1"/>
    <col min="26" max="26" width="16.140625" style="13" customWidth="1"/>
    <col min="27" max="27" width="37.140625" style="1" customWidth="1"/>
    <col min="28" max="28" width="9.42578125" style="44" customWidth="1"/>
    <col min="29" max="29" width="11.85546875" style="44" customWidth="1"/>
    <col min="30" max="30" width="9.42578125" style="1" customWidth="1"/>
    <col min="31" max="16384" width="8.85546875" style="1"/>
  </cols>
  <sheetData>
    <row r="1" spans="1:33" ht="52.9" customHeight="1" thickBot="1" x14ac:dyDescent="0.45">
      <c r="A1" s="155" t="s">
        <v>65</v>
      </c>
      <c r="B1" s="155"/>
      <c r="C1" s="155"/>
      <c r="D1" s="155"/>
      <c r="E1" s="155"/>
      <c r="F1" s="155"/>
      <c r="G1" s="155"/>
      <c r="H1" s="155"/>
      <c r="I1" s="155"/>
      <c r="J1" s="155"/>
      <c r="K1" s="155"/>
      <c r="AA1" s="13"/>
      <c r="AB1" s="45"/>
      <c r="AC1" s="45"/>
    </row>
    <row r="2" spans="1:33" ht="52.9" customHeight="1" thickBot="1" x14ac:dyDescent="0.45">
      <c r="A2" s="33"/>
      <c r="B2" s="47" t="s">
        <v>1</v>
      </c>
      <c r="C2" s="48"/>
      <c r="D2" s="48"/>
      <c r="E2" s="48"/>
      <c r="F2" s="48"/>
      <c r="G2" s="48"/>
      <c r="H2" s="48"/>
      <c r="I2" s="48"/>
      <c r="J2" s="48"/>
      <c r="K2" s="49"/>
      <c r="L2" s="4"/>
      <c r="M2" s="156" t="s">
        <v>2</v>
      </c>
      <c r="N2" s="157"/>
      <c r="O2" s="157"/>
      <c r="P2" s="157"/>
      <c r="Q2" s="157"/>
      <c r="R2" s="30"/>
      <c r="S2" s="30"/>
      <c r="T2" s="30"/>
      <c r="U2" s="30"/>
      <c r="V2" s="30"/>
      <c r="W2" s="30"/>
      <c r="X2" s="30"/>
      <c r="Y2" s="30"/>
      <c r="Z2" s="31"/>
      <c r="AA2" s="40"/>
      <c r="AB2" s="46"/>
      <c r="AC2" s="46"/>
    </row>
    <row r="3" spans="1:33" s="8" customFormat="1" ht="19.5" customHeight="1" thickBot="1" x14ac:dyDescent="0.45">
      <c r="A3" s="34"/>
      <c r="B3" s="50"/>
      <c r="C3" s="51"/>
      <c r="D3" s="51"/>
      <c r="E3" s="51"/>
      <c r="F3" s="51"/>
      <c r="G3" s="51"/>
      <c r="H3" s="51"/>
      <c r="I3" s="163" t="s">
        <v>20</v>
      </c>
      <c r="J3" s="164"/>
      <c r="K3" s="52"/>
      <c r="L3" s="6"/>
      <c r="M3" s="158"/>
      <c r="N3" s="159"/>
      <c r="O3" s="159"/>
      <c r="P3" s="159"/>
      <c r="Q3" s="159"/>
      <c r="R3" s="160" t="s">
        <v>30</v>
      </c>
      <c r="S3" s="161"/>
      <c r="T3" s="161"/>
      <c r="U3" s="161"/>
      <c r="V3" s="161"/>
      <c r="W3" s="161"/>
      <c r="X3" s="161"/>
      <c r="Y3" s="161"/>
      <c r="Z3" s="162"/>
      <c r="AA3" s="41"/>
      <c r="AB3" s="165" t="s">
        <v>26</v>
      </c>
      <c r="AC3" s="165"/>
      <c r="AD3" s="165"/>
      <c r="AE3" s="165"/>
    </row>
    <row r="4" spans="1:33" s="15" customFormat="1" ht="79.5" thickBot="1" x14ac:dyDescent="0.3">
      <c r="A4" s="35"/>
      <c r="B4" s="25" t="s">
        <v>4</v>
      </c>
      <c r="C4" s="26" t="s">
        <v>13</v>
      </c>
      <c r="D4" s="27" t="s">
        <v>3</v>
      </c>
      <c r="E4" s="27" t="s">
        <v>6</v>
      </c>
      <c r="F4" s="27" t="s">
        <v>5</v>
      </c>
      <c r="G4" s="28" t="s">
        <v>21</v>
      </c>
      <c r="H4" s="27" t="s">
        <v>17</v>
      </c>
      <c r="I4" s="54" t="s">
        <v>22</v>
      </c>
      <c r="J4" s="55" t="s">
        <v>25</v>
      </c>
      <c r="K4" s="29" t="s">
        <v>15</v>
      </c>
      <c r="L4" s="16"/>
      <c r="M4" s="20" t="s">
        <v>18</v>
      </c>
      <c r="N4" s="17" t="s">
        <v>29</v>
      </c>
      <c r="O4" s="38" t="s">
        <v>40</v>
      </c>
      <c r="P4" s="18" t="s">
        <v>27</v>
      </c>
      <c r="Q4" s="19" t="s">
        <v>28</v>
      </c>
      <c r="R4" s="121" t="s">
        <v>31</v>
      </c>
      <c r="S4" s="122" t="s">
        <v>32</v>
      </c>
      <c r="T4" s="123" t="s">
        <v>33</v>
      </c>
      <c r="U4" s="121" t="s">
        <v>34</v>
      </c>
      <c r="V4" s="122" t="s">
        <v>35</v>
      </c>
      <c r="W4" s="123" t="s">
        <v>36</v>
      </c>
      <c r="X4" s="121" t="s">
        <v>37</v>
      </c>
      <c r="Y4" s="122" t="s">
        <v>38</v>
      </c>
      <c r="Z4" s="124" t="s">
        <v>39</v>
      </c>
      <c r="AA4" s="29" t="s">
        <v>19</v>
      </c>
      <c r="AB4" s="43" t="s">
        <v>23</v>
      </c>
      <c r="AC4" s="43" t="s">
        <v>24</v>
      </c>
      <c r="AD4" s="43" t="s">
        <v>22</v>
      </c>
      <c r="AE4" s="43" t="s">
        <v>25</v>
      </c>
    </row>
    <row r="5" spans="1:33" s="5" customFormat="1" ht="78.75" customHeight="1" x14ac:dyDescent="0.25">
      <c r="A5" s="36">
        <v>1</v>
      </c>
      <c r="B5" s="60" t="s">
        <v>7</v>
      </c>
      <c r="C5" s="61" t="s">
        <v>8</v>
      </c>
      <c r="D5" s="61" t="s">
        <v>9</v>
      </c>
      <c r="E5" s="61" t="s">
        <v>0</v>
      </c>
      <c r="F5" s="61" t="s">
        <v>10</v>
      </c>
      <c r="G5" s="62">
        <v>120</v>
      </c>
      <c r="H5" s="63" t="s">
        <v>11</v>
      </c>
      <c r="I5" s="64">
        <v>10</v>
      </c>
      <c r="J5" s="65">
        <v>90</v>
      </c>
      <c r="K5" s="66" t="s">
        <v>16</v>
      </c>
      <c r="L5" s="7"/>
      <c r="M5" s="67" t="s">
        <v>12</v>
      </c>
      <c r="N5" s="68">
        <v>20</v>
      </c>
      <c r="O5" s="69" t="s">
        <v>14</v>
      </c>
      <c r="P5" s="70">
        <v>500</v>
      </c>
      <c r="Q5" s="71">
        <v>1000</v>
      </c>
      <c r="R5" s="72">
        <v>500</v>
      </c>
      <c r="S5" s="73">
        <v>1000</v>
      </c>
      <c r="T5" s="74">
        <v>20</v>
      </c>
      <c r="U5" s="72">
        <v>1000</v>
      </c>
      <c r="V5" s="73">
        <v>5000</v>
      </c>
      <c r="W5" s="74">
        <v>20</v>
      </c>
      <c r="X5" s="72">
        <v>1800</v>
      </c>
      <c r="Y5" s="73">
        <v>10000</v>
      </c>
      <c r="Z5" s="75">
        <v>45</v>
      </c>
      <c r="AA5" s="76"/>
      <c r="AB5" s="65">
        <f t="shared" ref="AB5" si="0">IF(ISBLANK(N5),G5,N5)</f>
        <v>20</v>
      </c>
      <c r="AC5" s="77">
        <f>24*P5+Q5</f>
        <v>13000</v>
      </c>
      <c r="AD5" s="78">
        <f t="shared" ref="AD5:AE7" si="1">I5</f>
        <v>10</v>
      </c>
      <c r="AE5" s="78">
        <f t="shared" si="1"/>
        <v>90</v>
      </c>
    </row>
    <row r="6" spans="1:33" s="5" customFormat="1" ht="78.75" customHeight="1" x14ac:dyDescent="0.25">
      <c r="A6" s="36">
        <v>2</v>
      </c>
      <c r="B6" s="21" t="s">
        <v>41</v>
      </c>
      <c r="C6" s="5" t="s">
        <v>60</v>
      </c>
      <c r="D6" s="9" t="s">
        <v>42</v>
      </c>
      <c r="E6" s="9" t="s">
        <v>43</v>
      </c>
      <c r="F6" s="9" t="s">
        <v>10</v>
      </c>
      <c r="G6" s="23">
        <v>100</v>
      </c>
      <c r="H6" s="53" t="s">
        <v>11</v>
      </c>
      <c r="I6" s="57">
        <v>10</v>
      </c>
      <c r="J6" s="24">
        <v>90</v>
      </c>
      <c r="K6" s="56"/>
      <c r="L6" s="7"/>
      <c r="M6" s="21"/>
      <c r="N6" s="11" t="s">
        <v>98</v>
      </c>
      <c r="O6" s="39"/>
      <c r="P6" s="131"/>
      <c r="Q6" s="125">
        <v>0</v>
      </c>
      <c r="R6" s="135"/>
      <c r="S6" s="136"/>
      <c r="T6" s="14"/>
      <c r="U6" s="135"/>
      <c r="V6" s="136"/>
      <c r="W6" s="14"/>
      <c r="X6" s="135"/>
      <c r="Y6" s="136"/>
      <c r="Z6" s="22"/>
      <c r="AA6" s="24"/>
      <c r="AB6" s="32" t="str">
        <f>IF(ISBLANK(N6),G6,N6)</f>
        <v>No Bid</v>
      </c>
      <c r="AC6" s="58">
        <f t="shared" ref="AC6" si="2">24*P6+Q6</f>
        <v>0</v>
      </c>
      <c r="AD6" s="59">
        <f t="shared" si="1"/>
        <v>10</v>
      </c>
      <c r="AE6" s="59">
        <f t="shared" si="1"/>
        <v>90</v>
      </c>
    </row>
    <row r="7" spans="1:33" s="2" customFormat="1" ht="78.75" customHeight="1" x14ac:dyDescent="0.25">
      <c r="A7" s="37">
        <v>3</v>
      </c>
      <c r="B7" s="79" t="s">
        <v>44</v>
      </c>
      <c r="C7" s="80" t="s">
        <v>61</v>
      </c>
      <c r="D7" s="80" t="s">
        <v>45</v>
      </c>
      <c r="E7" s="80" t="s">
        <v>46</v>
      </c>
      <c r="F7" s="80" t="s">
        <v>10</v>
      </c>
      <c r="G7" s="81" t="s">
        <v>93</v>
      </c>
      <c r="H7" s="82" t="s">
        <v>54</v>
      </c>
      <c r="I7" s="85" t="s">
        <v>94</v>
      </c>
      <c r="J7" s="86" t="s">
        <v>95</v>
      </c>
      <c r="K7" s="87"/>
      <c r="L7" s="7"/>
      <c r="M7" s="88"/>
      <c r="N7" s="89" t="s">
        <v>98</v>
      </c>
      <c r="O7" s="90"/>
      <c r="P7" s="132"/>
      <c r="Q7" s="126">
        <v>0</v>
      </c>
      <c r="R7" s="137"/>
      <c r="S7" s="138"/>
      <c r="T7" s="83"/>
      <c r="U7" s="137"/>
      <c r="V7" s="138"/>
      <c r="W7" s="83"/>
      <c r="X7" s="137"/>
      <c r="Y7" s="138"/>
      <c r="Z7" s="84"/>
      <c r="AA7" s="42"/>
      <c r="AB7" s="32" t="str">
        <f>IF(ISBLANK(N7),G7,N7)</f>
        <v>No Bid</v>
      </c>
      <c r="AC7" s="58">
        <f t="shared" ref="AC7" si="3">24*P7+Q7</f>
        <v>0</v>
      </c>
      <c r="AD7" s="59" t="str">
        <f t="shared" si="1"/>
        <v xml:space="preserve">10  25  </v>
      </c>
      <c r="AE7" s="59" t="str">
        <f t="shared" si="1"/>
        <v>90  75</v>
      </c>
    </row>
    <row r="8" spans="1:33" s="2" customFormat="1" ht="78.75" customHeight="1" x14ac:dyDescent="0.25">
      <c r="A8" s="37">
        <v>4</v>
      </c>
      <c r="B8" s="21" t="s">
        <v>47</v>
      </c>
      <c r="C8" s="5" t="s">
        <v>62</v>
      </c>
      <c r="D8" s="9" t="s">
        <v>48</v>
      </c>
      <c r="E8" s="9" t="s">
        <v>57</v>
      </c>
      <c r="F8" s="9" t="s">
        <v>12</v>
      </c>
      <c r="G8" s="152" t="s">
        <v>90</v>
      </c>
      <c r="H8" s="53" t="s">
        <v>89</v>
      </c>
      <c r="I8" s="153" t="s">
        <v>91</v>
      </c>
      <c r="J8" s="154" t="s">
        <v>92</v>
      </c>
      <c r="K8" s="56"/>
      <c r="L8" s="7"/>
      <c r="M8" s="21"/>
      <c r="N8" s="11" t="s">
        <v>98</v>
      </c>
      <c r="O8" s="39"/>
      <c r="P8" s="131"/>
      <c r="Q8" s="125">
        <v>0</v>
      </c>
      <c r="R8" s="135"/>
      <c r="S8" s="136"/>
      <c r="T8" s="14"/>
      <c r="U8" s="135"/>
      <c r="V8" s="136"/>
      <c r="W8" s="14"/>
      <c r="X8" s="135"/>
      <c r="Y8" s="136"/>
      <c r="Z8" s="22"/>
      <c r="AA8" s="24"/>
      <c r="AB8" s="32" t="str">
        <f t="shared" ref="AB8:AB12" si="4">IF(ISBLANK(N8),G8,N8)</f>
        <v>No Bid</v>
      </c>
      <c r="AC8" s="58">
        <f t="shared" ref="AC8:AC18" si="5">24*P8+Q8</f>
        <v>0</v>
      </c>
      <c r="AD8" s="59" t="str">
        <f t="shared" ref="AD8:AE18" si="6">I8</f>
        <v>25 10</v>
      </c>
      <c r="AE8" s="59" t="str">
        <f t="shared" ref="AE8:AE12" si="7">J8</f>
        <v>75  90</v>
      </c>
    </row>
    <row r="9" spans="1:33" s="2" customFormat="1" ht="103.15" customHeight="1" x14ac:dyDescent="0.25">
      <c r="A9" s="37">
        <v>5</v>
      </c>
      <c r="B9" s="79" t="s">
        <v>50</v>
      </c>
      <c r="C9" s="80" t="s">
        <v>63</v>
      </c>
      <c r="D9" s="80" t="s">
        <v>51</v>
      </c>
      <c r="E9" s="80" t="s">
        <v>56</v>
      </c>
      <c r="F9" s="80" t="s">
        <v>52</v>
      </c>
      <c r="G9" s="81">
        <v>100</v>
      </c>
      <c r="H9" s="82" t="s">
        <v>49</v>
      </c>
      <c r="I9" s="85">
        <v>20</v>
      </c>
      <c r="J9" s="86">
        <v>80</v>
      </c>
      <c r="K9" s="87" t="s">
        <v>53</v>
      </c>
      <c r="L9" s="7"/>
      <c r="M9" s="88"/>
      <c r="N9" s="89" t="s">
        <v>98</v>
      </c>
      <c r="O9" s="90"/>
      <c r="P9" s="132"/>
      <c r="Q9" s="126">
        <v>0</v>
      </c>
      <c r="R9" s="137"/>
      <c r="S9" s="138"/>
      <c r="T9" s="83"/>
      <c r="U9" s="137"/>
      <c r="V9" s="138"/>
      <c r="W9" s="83"/>
      <c r="X9" s="137"/>
      <c r="Y9" s="138"/>
      <c r="Z9" s="84"/>
      <c r="AA9" s="91"/>
      <c r="AB9" s="32" t="str">
        <f t="shared" si="4"/>
        <v>No Bid</v>
      </c>
      <c r="AC9" s="58">
        <f t="shared" si="5"/>
        <v>0</v>
      </c>
      <c r="AD9" s="59">
        <f t="shared" si="6"/>
        <v>20</v>
      </c>
      <c r="AE9" s="59">
        <f t="shared" si="7"/>
        <v>80</v>
      </c>
    </row>
    <row r="10" spans="1:33" s="2" customFormat="1" ht="99.75" customHeight="1" x14ac:dyDescent="0.25">
      <c r="A10" s="36">
        <v>6</v>
      </c>
      <c r="B10" s="21" t="s">
        <v>50</v>
      </c>
      <c r="C10" s="128" t="s">
        <v>63</v>
      </c>
      <c r="D10" s="9" t="s">
        <v>51</v>
      </c>
      <c r="E10" s="128" t="s">
        <v>56</v>
      </c>
      <c r="F10" s="9" t="s">
        <v>52</v>
      </c>
      <c r="G10" s="23">
        <v>100</v>
      </c>
      <c r="H10" s="53" t="s">
        <v>54</v>
      </c>
      <c r="I10" s="57">
        <v>20</v>
      </c>
      <c r="J10" s="24">
        <v>80</v>
      </c>
      <c r="K10" s="56" t="s">
        <v>53</v>
      </c>
      <c r="L10" s="7"/>
      <c r="M10" s="21"/>
      <c r="N10" s="11" t="s">
        <v>98</v>
      </c>
      <c r="O10" s="39"/>
      <c r="P10" s="131"/>
      <c r="Q10" s="125">
        <v>0</v>
      </c>
      <c r="R10" s="135"/>
      <c r="S10" s="136"/>
      <c r="T10" s="14"/>
      <c r="U10" s="135"/>
      <c r="V10" s="136"/>
      <c r="W10" s="14"/>
      <c r="X10" s="135"/>
      <c r="Y10" s="136"/>
      <c r="Z10" s="22"/>
      <c r="AA10" s="24"/>
      <c r="AB10" s="32" t="str">
        <f t="shared" si="4"/>
        <v>No Bid</v>
      </c>
      <c r="AC10" s="58">
        <f t="shared" si="5"/>
        <v>0</v>
      </c>
      <c r="AD10" s="59">
        <f t="shared" si="6"/>
        <v>20</v>
      </c>
      <c r="AE10" s="59">
        <f t="shared" si="7"/>
        <v>80</v>
      </c>
    </row>
    <row r="11" spans="1:33" s="2" customFormat="1" ht="94.5" x14ac:dyDescent="0.25">
      <c r="A11" s="36">
        <v>7</v>
      </c>
      <c r="B11" s="79" t="s">
        <v>55</v>
      </c>
      <c r="C11" s="80" t="s">
        <v>64</v>
      </c>
      <c r="D11" s="80" t="s">
        <v>58</v>
      </c>
      <c r="E11" s="80" t="s">
        <v>59</v>
      </c>
      <c r="F11" s="80" t="s">
        <v>52</v>
      </c>
      <c r="G11" s="81">
        <v>100</v>
      </c>
      <c r="H11" s="82" t="s">
        <v>11</v>
      </c>
      <c r="I11" s="85">
        <v>20</v>
      </c>
      <c r="J11" s="86">
        <v>80</v>
      </c>
      <c r="K11" s="87"/>
      <c r="L11" s="7"/>
      <c r="M11" s="88"/>
      <c r="N11" s="89" t="s">
        <v>98</v>
      </c>
      <c r="O11" s="90"/>
      <c r="P11" s="132"/>
      <c r="Q11" s="126">
        <v>0</v>
      </c>
      <c r="R11" s="137"/>
      <c r="S11" s="138"/>
      <c r="T11" s="83"/>
      <c r="U11" s="137"/>
      <c r="V11" s="138"/>
      <c r="W11" s="83"/>
      <c r="X11" s="137"/>
      <c r="Y11" s="138"/>
      <c r="Z11" s="84"/>
      <c r="AA11" s="91"/>
      <c r="AB11" s="32" t="str">
        <f t="shared" si="4"/>
        <v>No Bid</v>
      </c>
      <c r="AC11" s="58">
        <f t="shared" si="5"/>
        <v>0</v>
      </c>
      <c r="AD11" s="59">
        <f t="shared" si="6"/>
        <v>20</v>
      </c>
      <c r="AE11" s="59">
        <f t="shared" si="7"/>
        <v>80</v>
      </c>
    </row>
    <row r="12" spans="1:33" s="2" customFormat="1" ht="94.5" x14ac:dyDescent="0.25">
      <c r="A12" s="37">
        <v>8</v>
      </c>
      <c r="B12" s="129" t="s">
        <v>55</v>
      </c>
      <c r="C12" s="130" t="s">
        <v>64</v>
      </c>
      <c r="D12" s="128" t="s">
        <v>58</v>
      </c>
      <c r="E12" s="130" t="s">
        <v>59</v>
      </c>
      <c r="F12" s="130" t="s">
        <v>52</v>
      </c>
      <c r="G12" s="23">
        <v>100</v>
      </c>
      <c r="H12" s="53" t="s">
        <v>49</v>
      </c>
      <c r="I12" s="57">
        <v>20</v>
      </c>
      <c r="J12" s="24">
        <v>80</v>
      </c>
      <c r="K12" s="56"/>
      <c r="L12" s="7"/>
      <c r="M12" s="21"/>
      <c r="N12" s="11" t="s">
        <v>98</v>
      </c>
      <c r="O12" s="39"/>
      <c r="P12" s="131"/>
      <c r="Q12" s="125">
        <v>0</v>
      </c>
      <c r="R12" s="135"/>
      <c r="S12" s="136"/>
      <c r="T12" s="14"/>
      <c r="U12" s="135"/>
      <c r="V12" s="136"/>
      <c r="W12" s="14"/>
      <c r="X12" s="135"/>
      <c r="Y12" s="136"/>
      <c r="Z12" s="22"/>
      <c r="AA12" s="24"/>
      <c r="AB12" s="32" t="str">
        <f t="shared" si="4"/>
        <v>No Bid</v>
      </c>
      <c r="AC12" s="58">
        <f t="shared" si="5"/>
        <v>0</v>
      </c>
      <c r="AD12" s="59">
        <f t="shared" si="6"/>
        <v>20</v>
      </c>
      <c r="AE12" s="59">
        <f t="shared" si="7"/>
        <v>80</v>
      </c>
    </row>
    <row r="13" spans="1:33" s="2" customFormat="1" ht="78.75" customHeight="1" x14ac:dyDescent="0.25">
      <c r="A13" s="37">
        <v>9</v>
      </c>
      <c r="B13" s="96" t="s">
        <v>66</v>
      </c>
      <c r="C13" s="143" t="s">
        <v>67</v>
      </c>
      <c r="D13" s="97" t="s">
        <v>68</v>
      </c>
      <c r="E13" s="97" t="s">
        <v>69</v>
      </c>
      <c r="F13" s="97" t="s">
        <v>10</v>
      </c>
      <c r="G13" s="98">
        <v>100</v>
      </c>
      <c r="H13" s="99" t="s">
        <v>11</v>
      </c>
      <c r="I13" s="100">
        <v>10</v>
      </c>
      <c r="J13" s="101">
        <v>90</v>
      </c>
      <c r="K13" s="102"/>
      <c r="L13" s="103"/>
      <c r="M13" s="96"/>
      <c r="N13" s="104" t="s">
        <v>98</v>
      </c>
      <c r="O13" s="105"/>
      <c r="P13" s="133"/>
      <c r="Q13" s="144">
        <v>0</v>
      </c>
      <c r="R13" s="139"/>
      <c r="S13" s="140"/>
      <c r="T13" s="106"/>
      <c r="U13" s="139"/>
      <c r="V13" s="140"/>
      <c r="W13" s="106"/>
      <c r="X13" s="139"/>
      <c r="Y13" s="140"/>
      <c r="Z13" s="107"/>
      <c r="AA13" s="101"/>
      <c r="AB13" s="145" t="str">
        <f>IF(ISBLANK(N13),G13,N13)</f>
        <v>No Bid</v>
      </c>
      <c r="AC13" s="146">
        <f t="shared" si="5"/>
        <v>0</v>
      </c>
      <c r="AD13" s="147">
        <f t="shared" si="6"/>
        <v>10</v>
      </c>
      <c r="AE13" s="147">
        <f t="shared" si="6"/>
        <v>90</v>
      </c>
      <c r="AF13" s="148"/>
      <c r="AG13" s="148"/>
    </row>
    <row r="14" spans="1:33" s="2" customFormat="1" ht="78.75" customHeight="1" x14ac:dyDescent="0.25">
      <c r="A14" s="37">
        <v>10</v>
      </c>
      <c r="B14" s="108" t="s">
        <v>70</v>
      </c>
      <c r="C14" s="109" t="s">
        <v>71</v>
      </c>
      <c r="D14" s="109" t="s">
        <v>72</v>
      </c>
      <c r="E14" s="109" t="s">
        <v>73</v>
      </c>
      <c r="F14" s="109" t="s">
        <v>10</v>
      </c>
      <c r="G14" s="110">
        <v>100</v>
      </c>
      <c r="H14" s="111" t="s">
        <v>49</v>
      </c>
      <c r="I14" s="112">
        <v>10</v>
      </c>
      <c r="J14" s="113">
        <v>90</v>
      </c>
      <c r="K14" s="114"/>
      <c r="L14" s="103"/>
      <c r="M14" s="115"/>
      <c r="N14" s="116" t="s">
        <v>98</v>
      </c>
      <c r="O14" s="117"/>
      <c r="P14" s="134"/>
      <c r="Q14" s="149">
        <v>0</v>
      </c>
      <c r="R14" s="141"/>
      <c r="S14" s="142"/>
      <c r="T14" s="118"/>
      <c r="U14" s="141"/>
      <c r="V14" s="142"/>
      <c r="W14" s="118"/>
      <c r="X14" s="141"/>
      <c r="Y14" s="142"/>
      <c r="Z14" s="119"/>
      <c r="AA14" s="120"/>
      <c r="AB14" s="145" t="str">
        <f>IF(ISBLANK(N14),G14,N14)</f>
        <v>No Bid</v>
      </c>
      <c r="AC14" s="146">
        <f t="shared" si="5"/>
        <v>0</v>
      </c>
      <c r="AD14" s="147">
        <f t="shared" si="6"/>
        <v>10</v>
      </c>
      <c r="AE14" s="147">
        <f t="shared" si="6"/>
        <v>90</v>
      </c>
      <c r="AF14" s="148"/>
      <c r="AG14" s="148"/>
    </row>
    <row r="15" spans="1:33" s="2" customFormat="1" ht="78.75" customHeight="1" x14ac:dyDescent="0.25">
      <c r="A15" s="36">
        <v>11</v>
      </c>
      <c r="B15" s="96" t="s">
        <v>74</v>
      </c>
      <c r="C15" s="143" t="s">
        <v>75</v>
      </c>
      <c r="D15" s="150" t="s">
        <v>72</v>
      </c>
      <c r="E15" s="150" t="s">
        <v>73</v>
      </c>
      <c r="F15" s="97" t="s">
        <v>10</v>
      </c>
      <c r="G15" s="98">
        <v>100</v>
      </c>
      <c r="H15" s="99" t="s">
        <v>11</v>
      </c>
      <c r="I15" s="100">
        <v>20</v>
      </c>
      <c r="J15" s="101">
        <v>80</v>
      </c>
      <c r="K15" s="102"/>
      <c r="L15" s="103"/>
      <c r="M15" s="96"/>
      <c r="N15" s="104" t="s">
        <v>98</v>
      </c>
      <c r="O15" s="105"/>
      <c r="P15" s="133"/>
      <c r="Q15" s="144">
        <v>0</v>
      </c>
      <c r="R15" s="139"/>
      <c r="S15" s="140"/>
      <c r="T15" s="106"/>
      <c r="U15" s="139"/>
      <c r="V15" s="140"/>
      <c r="W15" s="106"/>
      <c r="X15" s="139"/>
      <c r="Y15" s="140"/>
      <c r="Z15" s="107"/>
      <c r="AA15" s="101"/>
      <c r="AB15" s="145" t="str">
        <f t="shared" ref="AB15:AB18" si="8">IF(ISBLANK(N15),G15,N15)</f>
        <v>No Bid</v>
      </c>
      <c r="AC15" s="146">
        <f t="shared" si="5"/>
        <v>0</v>
      </c>
      <c r="AD15" s="147">
        <f t="shared" si="6"/>
        <v>20</v>
      </c>
      <c r="AE15" s="147">
        <f t="shared" si="6"/>
        <v>80</v>
      </c>
      <c r="AF15" s="148"/>
      <c r="AG15" s="148"/>
    </row>
    <row r="16" spans="1:33" s="2" customFormat="1" ht="78.75" customHeight="1" x14ac:dyDescent="0.25">
      <c r="A16" s="36">
        <v>12</v>
      </c>
      <c r="B16" s="108" t="s">
        <v>76</v>
      </c>
      <c r="C16" s="109" t="s">
        <v>77</v>
      </c>
      <c r="D16" s="109" t="s">
        <v>78</v>
      </c>
      <c r="E16" s="109" t="s">
        <v>79</v>
      </c>
      <c r="F16" s="109" t="s">
        <v>10</v>
      </c>
      <c r="G16" s="110">
        <v>100</v>
      </c>
      <c r="H16" s="111" t="s">
        <v>49</v>
      </c>
      <c r="I16" s="112">
        <v>10</v>
      </c>
      <c r="J16" s="113">
        <v>90</v>
      </c>
      <c r="K16" s="114"/>
      <c r="L16" s="103"/>
      <c r="M16" s="115" t="s">
        <v>12</v>
      </c>
      <c r="N16" s="116">
        <v>10</v>
      </c>
      <c r="O16" s="117" t="s">
        <v>96</v>
      </c>
      <c r="P16" s="134">
        <v>2830</v>
      </c>
      <c r="Q16" s="149">
        <v>777.77</v>
      </c>
      <c r="R16" s="141">
        <v>1895</v>
      </c>
      <c r="S16" s="142">
        <v>777.77</v>
      </c>
      <c r="T16" s="118">
        <v>10</v>
      </c>
      <c r="U16" s="141">
        <v>2830</v>
      </c>
      <c r="V16" s="142">
        <v>777.77</v>
      </c>
      <c r="W16" s="118">
        <v>10</v>
      </c>
      <c r="X16" s="141">
        <v>7495</v>
      </c>
      <c r="Y16" s="142">
        <v>35000</v>
      </c>
      <c r="Z16" s="119">
        <v>30</v>
      </c>
      <c r="AA16" s="151" t="s">
        <v>97</v>
      </c>
      <c r="AB16" s="145">
        <f t="shared" si="8"/>
        <v>10</v>
      </c>
      <c r="AC16" s="146">
        <f t="shared" si="5"/>
        <v>68697.77</v>
      </c>
      <c r="AD16" s="147">
        <f t="shared" si="6"/>
        <v>10</v>
      </c>
      <c r="AE16" s="147">
        <f t="shared" si="6"/>
        <v>90</v>
      </c>
      <c r="AF16" s="148"/>
      <c r="AG16" s="148"/>
    </row>
    <row r="17" spans="1:33" s="2" customFormat="1" ht="78" customHeight="1" x14ac:dyDescent="0.25">
      <c r="A17" s="37">
        <v>13</v>
      </c>
      <c r="B17" s="96" t="s">
        <v>80</v>
      </c>
      <c r="C17" s="150" t="s">
        <v>81</v>
      </c>
      <c r="D17" s="97" t="s">
        <v>82</v>
      </c>
      <c r="E17" s="150" t="s">
        <v>83</v>
      </c>
      <c r="F17" s="97" t="s">
        <v>10</v>
      </c>
      <c r="G17" s="98">
        <v>100</v>
      </c>
      <c r="H17" s="99" t="s">
        <v>11</v>
      </c>
      <c r="I17" s="100">
        <v>10</v>
      </c>
      <c r="J17" s="101">
        <v>90</v>
      </c>
      <c r="K17" s="102"/>
      <c r="L17" s="103"/>
      <c r="M17" s="96"/>
      <c r="N17" s="104" t="s">
        <v>98</v>
      </c>
      <c r="O17" s="105"/>
      <c r="P17" s="133"/>
      <c r="Q17" s="144">
        <v>0</v>
      </c>
      <c r="R17" s="139"/>
      <c r="S17" s="140"/>
      <c r="T17" s="106"/>
      <c r="U17" s="139"/>
      <c r="V17" s="140"/>
      <c r="W17" s="106"/>
      <c r="X17" s="139"/>
      <c r="Y17" s="140"/>
      <c r="Z17" s="107"/>
      <c r="AA17" s="101"/>
      <c r="AB17" s="145" t="str">
        <f t="shared" si="8"/>
        <v>No Bid</v>
      </c>
      <c r="AC17" s="146">
        <f t="shared" si="5"/>
        <v>0</v>
      </c>
      <c r="AD17" s="147">
        <f t="shared" si="6"/>
        <v>10</v>
      </c>
      <c r="AE17" s="147">
        <f t="shared" si="6"/>
        <v>90</v>
      </c>
      <c r="AF17" s="148"/>
      <c r="AG17" s="148"/>
    </row>
    <row r="18" spans="1:33" s="2" customFormat="1" ht="78.75" customHeight="1" x14ac:dyDescent="0.25">
      <c r="A18" s="37">
        <v>14</v>
      </c>
      <c r="B18" s="108" t="s">
        <v>84</v>
      </c>
      <c r="C18" s="109" t="s">
        <v>85</v>
      </c>
      <c r="D18" s="109" t="s">
        <v>86</v>
      </c>
      <c r="E18" s="109" t="s">
        <v>87</v>
      </c>
      <c r="F18" s="109" t="s">
        <v>10</v>
      </c>
      <c r="G18" s="110">
        <v>120</v>
      </c>
      <c r="H18" s="111" t="s">
        <v>49</v>
      </c>
      <c r="I18" s="112">
        <v>30</v>
      </c>
      <c r="J18" s="113">
        <v>70</v>
      </c>
      <c r="K18" s="114" t="s">
        <v>88</v>
      </c>
      <c r="L18" s="103"/>
      <c r="M18" s="115"/>
      <c r="N18" s="116" t="s">
        <v>98</v>
      </c>
      <c r="O18" s="117"/>
      <c r="P18" s="134"/>
      <c r="Q18" s="149">
        <v>0</v>
      </c>
      <c r="R18" s="141"/>
      <c r="S18" s="142"/>
      <c r="T18" s="118"/>
      <c r="U18" s="141"/>
      <c r="V18" s="142"/>
      <c r="W18" s="118"/>
      <c r="X18" s="141"/>
      <c r="Y18" s="142"/>
      <c r="Z18" s="119"/>
      <c r="AA18" s="151"/>
      <c r="AB18" s="145" t="str">
        <f t="shared" si="8"/>
        <v>No Bid</v>
      </c>
      <c r="AC18" s="146">
        <f t="shared" si="5"/>
        <v>0</v>
      </c>
      <c r="AD18" s="147">
        <f t="shared" si="6"/>
        <v>30</v>
      </c>
      <c r="AE18" s="147">
        <f t="shared" si="6"/>
        <v>70</v>
      </c>
      <c r="AF18" s="148"/>
      <c r="AG18" s="148"/>
    </row>
    <row r="19" spans="1:33" s="2" customFormat="1" ht="78.75" customHeight="1" x14ac:dyDescent="0.25">
      <c r="A19" s="37">
        <v>15</v>
      </c>
      <c r="B19" s="79"/>
      <c r="C19" s="80"/>
      <c r="D19" s="80"/>
      <c r="E19" s="80"/>
      <c r="F19" s="80"/>
      <c r="G19" s="81"/>
      <c r="H19" s="82"/>
      <c r="I19" s="85"/>
      <c r="J19" s="86"/>
      <c r="K19" s="87"/>
      <c r="L19" s="7"/>
      <c r="M19" s="88"/>
      <c r="N19" s="89"/>
      <c r="O19" s="90"/>
      <c r="P19" s="132"/>
      <c r="Q19" s="126">
        <v>0</v>
      </c>
      <c r="R19" s="137"/>
      <c r="S19" s="138"/>
      <c r="T19" s="83"/>
      <c r="U19" s="137"/>
      <c r="V19" s="138"/>
      <c r="W19" s="83"/>
      <c r="X19" s="137"/>
      <c r="Y19" s="138"/>
      <c r="Z19" s="84"/>
      <c r="AA19" s="91"/>
      <c r="AB19" s="32">
        <f t="shared" ref="AB19:AB47" si="9">IF(ISBLANK(N19),G19,N19)</f>
        <v>0</v>
      </c>
      <c r="AC19" s="58">
        <f t="shared" ref="AC19:AC47" si="10">24*P19+Q19</f>
        <v>0</v>
      </c>
      <c r="AD19" s="59">
        <f t="shared" ref="AD19:AD47" si="11">I19</f>
        <v>0</v>
      </c>
      <c r="AE19" s="59">
        <f t="shared" ref="AE19:AE47" si="12">J19</f>
        <v>0</v>
      </c>
    </row>
    <row r="20" spans="1:33" s="2" customFormat="1" ht="78.75" customHeight="1" x14ac:dyDescent="0.25">
      <c r="A20" s="36">
        <v>16</v>
      </c>
      <c r="B20" s="21"/>
      <c r="C20" s="92"/>
      <c r="D20" s="9"/>
      <c r="E20" s="9"/>
      <c r="F20" s="9"/>
      <c r="G20" s="23"/>
      <c r="H20" s="53"/>
      <c r="I20" s="57"/>
      <c r="J20" s="24"/>
      <c r="K20" s="56"/>
      <c r="L20" s="7"/>
      <c r="M20" s="21"/>
      <c r="N20" s="11"/>
      <c r="O20" s="39"/>
      <c r="P20" s="131"/>
      <c r="Q20" s="125">
        <v>0</v>
      </c>
      <c r="R20" s="135"/>
      <c r="S20" s="136"/>
      <c r="T20" s="14"/>
      <c r="U20" s="135"/>
      <c r="V20" s="136"/>
      <c r="W20" s="14"/>
      <c r="X20" s="135"/>
      <c r="Y20" s="136"/>
      <c r="Z20" s="22"/>
      <c r="AA20" s="24"/>
      <c r="AB20" s="32">
        <f t="shared" si="9"/>
        <v>0</v>
      </c>
      <c r="AC20" s="58">
        <f t="shared" si="10"/>
        <v>0</v>
      </c>
      <c r="AD20" s="59">
        <f t="shared" si="11"/>
        <v>0</v>
      </c>
      <c r="AE20" s="59">
        <f t="shared" si="12"/>
        <v>0</v>
      </c>
    </row>
    <row r="21" spans="1:33" s="2" customFormat="1" ht="78.75" customHeight="1" x14ac:dyDescent="0.25">
      <c r="A21" s="36">
        <v>17</v>
      </c>
      <c r="B21" s="79"/>
      <c r="C21" s="94"/>
      <c r="D21" s="80"/>
      <c r="E21" s="93"/>
      <c r="F21" s="80"/>
      <c r="G21" s="81"/>
      <c r="H21" s="82"/>
      <c r="I21" s="85"/>
      <c r="J21" s="86"/>
      <c r="K21" s="87"/>
      <c r="L21" s="7"/>
      <c r="M21" s="88"/>
      <c r="N21" s="89"/>
      <c r="O21" s="90"/>
      <c r="P21" s="132"/>
      <c r="Q21" s="126">
        <v>0</v>
      </c>
      <c r="R21" s="137"/>
      <c r="S21" s="138"/>
      <c r="T21" s="83"/>
      <c r="U21" s="137"/>
      <c r="V21" s="138"/>
      <c r="W21" s="83"/>
      <c r="X21" s="137"/>
      <c r="Y21" s="138"/>
      <c r="Z21" s="84"/>
      <c r="AA21" s="91"/>
      <c r="AB21" s="32">
        <f t="shared" si="9"/>
        <v>0</v>
      </c>
      <c r="AC21" s="58">
        <f t="shared" si="10"/>
        <v>0</v>
      </c>
      <c r="AD21" s="59">
        <f t="shared" si="11"/>
        <v>0</v>
      </c>
      <c r="AE21" s="59">
        <f t="shared" si="12"/>
        <v>0</v>
      </c>
    </row>
    <row r="22" spans="1:33" s="2" customFormat="1" ht="78.75" customHeight="1" x14ac:dyDescent="0.25">
      <c r="A22" s="37">
        <v>18</v>
      </c>
      <c r="B22" s="21"/>
      <c r="C22" s="9"/>
      <c r="D22" s="9"/>
      <c r="E22" s="9"/>
      <c r="F22" s="9"/>
      <c r="G22" s="23"/>
      <c r="H22" s="53"/>
      <c r="I22" s="57"/>
      <c r="J22" s="24"/>
      <c r="K22" s="95"/>
      <c r="L22" s="7"/>
      <c r="M22" s="21"/>
      <c r="N22" s="11"/>
      <c r="O22" s="39"/>
      <c r="P22" s="131"/>
      <c r="Q22" s="125">
        <v>0</v>
      </c>
      <c r="R22" s="135"/>
      <c r="S22" s="136"/>
      <c r="T22" s="14"/>
      <c r="U22" s="135"/>
      <c r="V22" s="136"/>
      <c r="W22" s="14"/>
      <c r="X22" s="135"/>
      <c r="Y22" s="136"/>
      <c r="Z22" s="22"/>
      <c r="AA22" s="24"/>
      <c r="AB22" s="32">
        <f t="shared" si="9"/>
        <v>0</v>
      </c>
      <c r="AC22" s="58">
        <f t="shared" si="10"/>
        <v>0</v>
      </c>
      <c r="AD22" s="59">
        <f t="shared" si="11"/>
        <v>0</v>
      </c>
      <c r="AE22" s="59">
        <f t="shared" si="12"/>
        <v>0</v>
      </c>
    </row>
    <row r="23" spans="1:33" s="2" customFormat="1" ht="78.75" customHeight="1" x14ac:dyDescent="0.25">
      <c r="A23" s="37">
        <v>19</v>
      </c>
      <c r="B23" s="79"/>
      <c r="C23" s="80"/>
      <c r="D23" s="80"/>
      <c r="E23" s="80"/>
      <c r="F23" s="80"/>
      <c r="G23" s="81"/>
      <c r="H23" s="82"/>
      <c r="I23" s="85"/>
      <c r="J23" s="86"/>
      <c r="K23" s="87"/>
      <c r="L23" s="7"/>
      <c r="M23" s="88"/>
      <c r="N23" s="89"/>
      <c r="O23" s="90"/>
      <c r="P23" s="132"/>
      <c r="Q23" s="126">
        <v>0</v>
      </c>
      <c r="R23" s="137"/>
      <c r="S23" s="138"/>
      <c r="T23" s="83"/>
      <c r="U23" s="137"/>
      <c r="V23" s="138"/>
      <c r="W23" s="83"/>
      <c r="X23" s="137"/>
      <c r="Y23" s="138"/>
      <c r="Z23" s="84"/>
      <c r="AA23" s="91"/>
      <c r="AB23" s="32">
        <f t="shared" si="9"/>
        <v>0</v>
      </c>
      <c r="AC23" s="58">
        <f t="shared" si="10"/>
        <v>0</v>
      </c>
      <c r="AD23" s="59">
        <f t="shared" si="11"/>
        <v>0</v>
      </c>
      <c r="AE23" s="59">
        <f t="shared" si="12"/>
        <v>0</v>
      </c>
    </row>
    <row r="24" spans="1:33" s="2" customFormat="1" ht="78.75" customHeight="1" x14ac:dyDescent="0.25">
      <c r="A24" s="37">
        <v>20</v>
      </c>
      <c r="B24" s="21"/>
      <c r="C24" s="9"/>
      <c r="D24" s="9"/>
      <c r="E24" s="9"/>
      <c r="F24" s="9"/>
      <c r="G24" s="23"/>
      <c r="H24" s="53"/>
      <c r="I24" s="57"/>
      <c r="J24" s="24"/>
      <c r="K24" s="56"/>
      <c r="L24" s="7"/>
      <c r="M24" s="21"/>
      <c r="N24" s="11"/>
      <c r="O24" s="39"/>
      <c r="P24" s="131"/>
      <c r="Q24" s="125">
        <v>0</v>
      </c>
      <c r="R24" s="135"/>
      <c r="S24" s="136"/>
      <c r="T24" s="14"/>
      <c r="U24" s="135"/>
      <c r="V24" s="136"/>
      <c r="W24" s="14"/>
      <c r="X24" s="135"/>
      <c r="Y24" s="136"/>
      <c r="Z24" s="22"/>
      <c r="AA24" s="24"/>
      <c r="AB24" s="32">
        <f t="shared" si="9"/>
        <v>0</v>
      </c>
      <c r="AC24" s="58">
        <f t="shared" si="10"/>
        <v>0</v>
      </c>
      <c r="AD24" s="59">
        <f t="shared" si="11"/>
        <v>0</v>
      </c>
      <c r="AE24" s="59">
        <f t="shared" si="12"/>
        <v>0</v>
      </c>
    </row>
    <row r="25" spans="1:33" s="2" customFormat="1" ht="78.75" customHeight="1" x14ac:dyDescent="0.25">
      <c r="A25" s="37">
        <v>21</v>
      </c>
      <c r="B25" s="79"/>
      <c r="C25" s="80"/>
      <c r="D25" s="80"/>
      <c r="E25" s="80"/>
      <c r="F25" s="80"/>
      <c r="G25" s="81"/>
      <c r="H25" s="82"/>
      <c r="I25" s="85"/>
      <c r="J25" s="86"/>
      <c r="K25" s="87"/>
      <c r="L25" s="7"/>
      <c r="M25" s="88"/>
      <c r="N25" s="89"/>
      <c r="O25" s="90"/>
      <c r="P25" s="132"/>
      <c r="Q25" s="126">
        <v>0</v>
      </c>
      <c r="R25" s="137"/>
      <c r="S25" s="138"/>
      <c r="T25" s="83"/>
      <c r="U25" s="137"/>
      <c r="V25" s="138"/>
      <c r="W25" s="83"/>
      <c r="X25" s="137"/>
      <c r="Y25" s="138"/>
      <c r="Z25" s="84"/>
      <c r="AA25" s="91"/>
      <c r="AB25" s="32">
        <f t="shared" si="9"/>
        <v>0</v>
      </c>
      <c r="AC25" s="58">
        <f t="shared" si="10"/>
        <v>0</v>
      </c>
      <c r="AD25" s="59">
        <f t="shared" si="11"/>
        <v>0</v>
      </c>
      <c r="AE25" s="59">
        <f t="shared" si="12"/>
        <v>0</v>
      </c>
    </row>
    <row r="26" spans="1:33" s="2" customFormat="1" ht="78.75" customHeight="1" x14ac:dyDescent="0.25">
      <c r="A26" s="37">
        <v>22</v>
      </c>
      <c r="B26" s="21"/>
      <c r="C26" s="9"/>
      <c r="D26" s="9"/>
      <c r="E26" s="9"/>
      <c r="F26" s="9"/>
      <c r="G26" s="23"/>
      <c r="H26" s="53"/>
      <c r="I26" s="57"/>
      <c r="J26" s="24"/>
      <c r="K26" s="56"/>
      <c r="L26" s="7"/>
      <c r="M26" s="21"/>
      <c r="N26" s="11"/>
      <c r="O26" s="39"/>
      <c r="P26" s="131"/>
      <c r="Q26" s="125">
        <v>0</v>
      </c>
      <c r="R26" s="135"/>
      <c r="S26" s="136"/>
      <c r="T26" s="14"/>
      <c r="U26" s="135"/>
      <c r="V26" s="136"/>
      <c r="W26" s="14"/>
      <c r="X26" s="135"/>
      <c r="Y26" s="136"/>
      <c r="Z26" s="22"/>
      <c r="AA26" s="24"/>
      <c r="AB26" s="32">
        <f t="shared" si="9"/>
        <v>0</v>
      </c>
      <c r="AC26" s="58">
        <f t="shared" si="10"/>
        <v>0</v>
      </c>
      <c r="AD26" s="59">
        <f t="shared" si="11"/>
        <v>0</v>
      </c>
      <c r="AE26" s="59">
        <f t="shared" si="12"/>
        <v>0</v>
      </c>
    </row>
    <row r="27" spans="1:33" s="2" customFormat="1" ht="78.75" customHeight="1" x14ac:dyDescent="0.25">
      <c r="A27" s="37">
        <v>23</v>
      </c>
      <c r="B27" s="79"/>
      <c r="C27" s="80"/>
      <c r="D27" s="80"/>
      <c r="E27" s="80"/>
      <c r="F27" s="80"/>
      <c r="G27" s="81"/>
      <c r="H27" s="82"/>
      <c r="I27" s="85"/>
      <c r="J27" s="86"/>
      <c r="K27" s="87"/>
      <c r="L27" s="7"/>
      <c r="M27" s="88"/>
      <c r="N27" s="89"/>
      <c r="O27" s="90"/>
      <c r="P27" s="132"/>
      <c r="Q27" s="126">
        <v>0</v>
      </c>
      <c r="R27" s="137"/>
      <c r="S27" s="138"/>
      <c r="T27" s="83"/>
      <c r="U27" s="137"/>
      <c r="V27" s="138"/>
      <c r="W27" s="83"/>
      <c r="X27" s="137"/>
      <c r="Y27" s="138"/>
      <c r="Z27" s="84"/>
      <c r="AA27" s="91"/>
      <c r="AB27" s="32">
        <f t="shared" si="9"/>
        <v>0</v>
      </c>
      <c r="AC27" s="58">
        <f t="shared" si="10"/>
        <v>0</v>
      </c>
      <c r="AD27" s="59">
        <f t="shared" si="11"/>
        <v>0</v>
      </c>
      <c r="AE27" s="59">
        <f t="shared" si="12"/>
        <v>0</v>
      </c>
    </row>
    <row r="28" spans="1:33" s="2" customFormat="1" ht="78.75" customHeight="1" x14ac:dyDescent="0.25">
      <c r="A28" s="37">
        <v>24</v>
      </c>
      <c r="B28" s="21"/>
      <c r="C28" s="9"/>
      <c r="D28" s="9"/>
      <c r="E28" s="9"/>
      <c r="F28" s="9"/>
      <c r="G28" s="23"/>
      <c r="H28" s="53"/>
      <c r="I28" s="57"/>
      <c r="J28" s="24"/>
      <c r="K28" s="56"/>
      <c r="L28" s="7"/>
      <c r="M28" s="21"/>
      <c r="N28" s="11"/>
      <c r="O28" s="39"/>
      <c r="P28" s="131"/>
      <c r="Q28" s="125">
        <v>0</v>
      </c>
      <c r="R28" s="135"/>
      <c r="S28" s="136"/>
      <c r="T28" s="14"/>
      <c r="U28" s="135"/>
      <c r="V28" s="136"/>
      <c r="W28" s="14"/>
      <c r="X28" s="135"/>
      <c r="Y28" s="136"/>
      <c r="Z28" s="22"/>
      <c r="AA28" s="24"/>
      <c r="AB28" s="32">
        <f t="shared" si="9"/>
        <v>0</v>
      </c>
      <c r="AC28" s="58">
        <f t="shared" si="10"/>
        <v>0</v>
      </c>
      <c r="AD28" s="59">
        <f t="shared" si="11"/>
        <v>0</v>
      </c>
      <c r="AE28" s="59">
        <f t="shared" si="12"/>
        <v>0</v>
      </c>
    </row>
    <row r="29" spans="1:33" s="2" customFormat="1" ht="78.75" customHeight="1" x14ac:dyDescent="0.25">
      <c r="A29" s="37">
        <v>25</v>
      </c>
      <c r="B29" s="79"/>
      <c r="C29" s="80"/>
      <c r="D29" s="80"/>
      <c r="E29" s="80"/>
      <c r="F29" s="80"/>
      <c r="G29" s="81"/>
      <c r="H29" s="82"/>
      <c r="I29" s="85"/>
      <c r="J29" s="86"/>
      <c r="K29" s="87"/>
      <c r="L29" s="7"/>
      <c r="M29" s="88"/>
      <c r="N29" s="89"/>
      <c r="O29" s="90"/>
      <c r="P29" s="132"/>
      <c r="Q29" s="126">
        <v>0</v>
      </c>
      <c r="R29" s="137"/>
      <c r="S29" s="138"/>
      <c r="T29" s="83"/>
      <c r="U29" s="137"/>
      <c r="V29" s="138"/>
      <c r="W29" s="83"/>
      <c r="X29" s="137"/>
      <c r="Y29" s="138"/>
      <c r="Z29" s="84"/>
      <c r="AA29" s="91"/>
      <c r="AB29" s="32">
        <f t="shared" si="9"/>
        <v>0</v>
      </c>
      <c r="AC29" s="58">
        <f t="shared" si="10"/>
        <v>0</v>
      </c>
      <c r="AD29" s="59">
        <f t="shared" si="11"/>
        <v>0</v>
      </c>
      <c r="AE29" s="59">
        <f t="shared" si="12"/>
        <v>0</v>
      </c>
    </row>
    <row r="30" spans="1:33" s="2" customFormat="1" ht="78.75" customHeight="1" x14ac:dyDescent="0.25">
      <c r="A30" s="37">
        <v>26</v>
      </c>
      <c r="B30" s="21"/>
      <c r="C30" s="9"/>
      <c r="D30" s="9"/>
      <c r="E30" s="9"/>
      <c r="F30" s="9"/>
      <c r="G30" s="23"/>
      <c r="H30" s="53"/>
      <c r="I30" s="57"/>
      <c r="J30" s="24"/>
      <c r="K30" s="56"/>
      <c r="L30" s="7"/>
      <c r="M30" s="21"/>
      <c r="N30" s="11"/>
      <c r="O30" s="39"/>
      <c r="P30" s="131"/>
      <c r="Q30" s="125">
        <v>0</v>
      </c>
      <c r="R30" s="135"/>
      <c r="S30" s="136"/>
      <c r="T30" s="14"/>
      <c r="U30" s="135"/>
      <c r="V30" s="136"/>
      <c r="W30" s="14"/>
      <c r="X30" s="135"/>
      <c r="Y30" s="136"/>
      <c r="Z30" s="22"/>
      <c r="AA30" s="24"/>
      <c r="AB30" s="32">
        <f t="shared" si="9"/>
        <v>0</v>
      </c>
      <c r="AC30" s="58">
        <f t="shared" si="10"/>
        <v>0</v>
      </c>
      <c r="AD30" s="59">
        <f t="shared" si="11"/>
        <v>0</v>
      </c>
      <c r="AE30" s="59">
        <f t="shared" si="12"/>
        <v>0</v>
      </c>
    </row>
    <row r="31" spans="1:33" s="2" customFormat="1" ht="78.75" customHeight="1" x14ac:dyDescent="0.25">
      <c r="A31" s="37">
        <v>27</v>
      </c>
      <c r="B31" s="79"/>
      <c r="C31" s="80"/>
      <c r="D31" s="80"/>
      <c r="E31" s="80"/>
      <c r="F31" s="80"/>
      <c r="G31" s="81"/>
      <c r="H31" s="82"/>
      <c r="I31" s="85"/>
      <c r="J31" s="86"/>
      <c r="K31" s="87"/>
      <c r="L31" s="7"/>
      <c r="M31" s="88"/>
      <c r="N31" s="89"/>
      <c r="O31" s="90"/>
      <c r="P31" s="132"/>
      <c r="Q31" s="126">
        <v>0</v>
      </c>
      <c r="R31" s="137"/>
      <c r="S31" s="138"/>
      <c r="T31" s="83"/>
      <c r="U31" s="137"/>
      <c r="V31" s="138"/>
      <c r="W31" s="83"/>
      <c r="X31" s="137"/>
      <c r="Y31" s="138"/>
      <c r="Z31" s="84"/>
      <c r="AA31" s="91"/>
      <c r="AB31" s="32">
        <f t="shared" si="9"/>
        <v>0</v>
      </c>
      <c r="AC31" s="58">
        <f t="shared" si="10"/>
        <v>0</v>
      </c>
      <c r="AD31" s="59">
        <f t="shared" si="11"/>
        <v>0</v>
      </c>
      <c r="AE31" s="59">
        <f t="shared" si="12"/>
        <v>0</v>
      </c>
    </row>
    <row r="32" spans="1:33" s="2" customFormat="1" ht="78.75" customHeight="1" x14ac:dyDescent="0.25">
      <c r="A32" s="37">
        <v>28</v>
      </c>
      <c r="B32" s="21"/>
      <c r="C32" s="9"/>
      <c r="D32" s="9"/>
      <c r="E32" s="9"/>
      <c r="F32" s="9"/>
      <c r="G32" s="23"/>
      <c r="H32" s="53"/>
      <c r="I32" s="57"/>
      <c r="J32" s="24"/>
      <c r="K32" s="56"/>
      <c r="L32" s="7"/>
      <c r="M32" s="21"/>
      <c r="N32" s="11"/>
      <c r="O32" s="39"/>
      <c r="P32" s="131"/>
      <c r="Q32" s="125">
        <v>0</v>
      </c>
      <c r="R32" s="135"/>
      <c r="S32" s="136"/>
      <c r="T32" s="14"/>
      <c r="U32" s="135"/>
      <c r="V32" s="136"/>
      <c r="W32" s="14"/>
      <c r="X32" s="135"/>
      <c r="Y32" s="136"/>
      <c r="Z32" s="22"/>
      <c r="AA32" s="24"/>
      <c r="AB32" s="32">
        <f t="shared" si="9"/>
        <v>0</v>
      </c>
      <c r="AC32" s="58">
        <f t="shared" si="10"/>
        <v>0</v>
      </c>
      <c r="AD32" s="59">
        <f t="shared" si="11"/>
        <v>0</v>
      </c>
      <c r="AE32" s="59">
        <f t="shared" si="12"/>
        <v>0</v>
      </c>
    </row>
    <row r="33" spans="1:31" s="2" customFormat="1" ht="78.75" customHeight="1" x14ac:dyDescent="0.25">
      <c r="A33" s="37">
        <v>29</v>
      </c>
      <c r="B33" s="79"/>
      <c r="C33" s="80"/>
      <c r="D33" s="80"/>
      <c r="E33" s="80"/>
      <c r="F33" s="80"/>
      <c r="G33" s="81"/>
      <c r="H33" s="82"/>
      <c r="I33" s="85"/>
      <c r="J33" s="86"/>
      <c r="K33" s="87"/>
      <c r="L33" s="7"/>
      <c r="M33" s="88"/>
      <c r="N33" s="89"/>
      <c r="O33" s="90"/>
      <c r="P33" s="132"/>
      <c r="Q33" s="126">
        <v>0</v>
      </c>
      <c r="R33" s="137"/>
      <c r="S33" s="138"/>
      <c r="T33" s="83"/>
      <c r="U33" s="137"/>
      <c r="V33" s="138"/>
      <c r="W33" s="83"/>
      <c r="X33" s="137"/>
      <c r="Y33" s="138"/>
      <c r="Z33" s="84"/>
      <c r="AA33" s="91"/>
      <c r="AB33" s="32">
        <f t="shared" si="9"/>
        <v>0</v>
      </c>
      <c r="AC33" s="58">
        <f t="shared" si="10"/>
        <v>0</v>
      </c>
      <c r="AD33" s="59">
        <f t="shared" si="11"/>
        <v>0</v>
      </c>
      <c r="AE33" s="59">
        <f t="shared" si="12"/>
        <v>0</v>
      </c>
    </row>
    <row r="34" spans="1:31" s="2" customFormat="1" ht="78.75" customHeight="1" x14ac:dyDescent="0.25">
      <c r="A34" s="37">
        <v>30</v>
      </c>
      <c r="B34" s="21"/>
      <c r="C34" s="9"/>
      <c r="D34" s="9"/>
      <c r="E34" s="9"/>
      <c r="F34" s="9"/>
      <c r="G34" s="23"/>
      <c r="H34" s="53"/>
      <c r="I34" s="57"/>
      <c r="J34" s="24"/>
      <c r="K34" s="56"/>
      <c r="L34" s="7"/>
      <c r="M34" s="21"/>
      <c r="N34" s="11"/>
      <c r="O34" s="39"/>
      <c r="P34" s="131"/>
      <c r="Q34" s="125">
        <v>0</v>
      </c>
      <c r="R34" s="135"/>
      <c r="S34" s="136"/>
      <c r="T34" s="14"/>
      <c r="U34" s="135"/>
      <c r="V34" s="136"/>
      <c r="W34" s="14"/>
      <c r="X34" s="135"/>
      <c r="Y34" s="136"/>
      <c r="Z34" s="22"/>
      <c r="AA34" s="24"/>
      <c r="AB34" s="32">
        <f t="shared" si="9"/>
        <v>0</v>
      </c>
      <c r="AC34" s="58">
        <f t="shared" si="10"/>
        <v>0</v>
      </c>
      <c r="AD34" s="59">
        <f t="shared" si="11"/>
        <v>0</v>
      </c>
      <c r="AE34" s="59">
        <f t="shared" si="12"/>
        <v>0</v>
      </c>
    </row>
    <row r="35" spans="1:31" s="2" customFormat="1" ht="78.75" customHeight="1" x14ac:dyDescent="0.25">
      <c r="A35" s="37">
        <v>31</v>
      </c>
      <c r="B35" s="79"/>
      <c r="C35" s="80"/>
      <c r="D35" s="80"/>
      <c r="E35" s="80"/>
      <c r="F35" s="80"/>
      <c r="G35" s="81"/>
      <c r="H35" s="82"/>
      <c r="I35" s="85"/>
      <c r="J35" s="86"/>
      <c r="K35" s="87"/>
      <c r="L35" s="7"/>
      <c r="M35" s="88"/>
      <c r="N35" s="89"/>
      <c r="O35" s="90"/>
      <c r="P35" s="132"/>
      <c r="Q35" s="126">
        <v>0</v>
      </c>
      <c r="R35" s="137"/>
      <c r="S35" s="138"/>
      <c r="T35" s="83"/>
      <c r="U35" s="137"/>
      <c r="V35" s="138"/>
      <c r="W35" s="83"/>
      <c r="X35" s="137"/>
      <c r="Y35" s="138"/>
      <c r="Z35" s="84"/>
      <c r="AA35" s="91"/>
      <c r="AB35" s="32">
        <f t="shared" si="9"/>
        <v>0</v>
      </c>
      <c r="AC35" s="58">
        <f t="shared" si="10"/>
        <v>0</v>
      </c>
      <c r="AD35" s="59">
        <f t="shared" si="11"/>
        <v>0</v>
      </c>
      <c r="AE35" s="59">
        <f t="shared" si="12"/>
        <v>0</v>
      </c>
    </row>
    <row r="36" spans="1:31" s="2" customFormat="1" ht="78.75" customHeight="1" x14ac:dyDescent="0.25">
      <c r="A36" s="37">
        <v>32</v>
      </c>
      <c r="B36" s="21"/>
      <c r="C36" s="9"/>
      <c r="D36" s="9"/>
      <c r="E36" s="9"/>
      <c r="F36" s="9"/>
      <c r="G36" s="23"/>
      <c r="H36" s="53"/>
      <c r="I36" s="57"/>
      <c r="J36" s="24"/>
      <c r="K36" s="56"/>
      <c r="L36" s="7"/>
      <c r="M36" s="21"/>
      <c r="N36" s="11"/>
      <c r="O36" s="39"/>
      <c r="P36" s="131"/>
      <c r="Q36" s="125">
        <v>0</v>
      </c>
      <c r="R36" s="135"/>
      <c r="S36" s="136"/>
      <c r="T36" s="14"/>
      <c r="U36" s="135"/>
      <c r="V36" s="136"/>
      <c r="W36" s="14"/>
      <c r="X36" s="135"/>
      <c r="Y36" s="136"/>
      <c r="Z36" s="22"/>
      <c r="AA36" s="24"/>
      <c r="AB36" s="32">
        <f t="shared" si="9"/>
        <v>0</v>
      </c>
      <c r="AC36" s="58">
        <f t="shared" si="10"/>
        <v>0</v>
      </c>
      <c r="AD36" s="59">
        <f t="shared" si="11"/>
        <v>0</v>
      </c>
      <c r="AE36" s="59">
        <f t="shared" si="12"/>
        <v>0</v>
      </c>
    </row>
    <row r="37" spans="1:31" s="2" customFormat="1" ht="78.75" customHeight="1" x14ac:dyDescent="0.25">
      <c r="A37" s="37">
        <v>33</v>
      </c>
      <c r="B37" s="79"/>
      <c r="C37" s="80"/>
      <c r="D37" s="80"/>
      <c r="E37" s="80"/>
      <c r="F37" s="80"/>
      <c r="G37" s="81"/>
      <c r="H37" s="82"/>
      <c r="I37" s="85"/>
      <c r="J37" s="86"/>
      <c r="K37" s="87"/>
      <c r="L37" s="7"/>
      <c r="M37" s="88"/>
      <c r="N37" s="89"/>
      <c r="O37" s="90"/>
      <c r="P37" s="132"/>
      <c r="Q37" s="126">
        <v>0</v>
      </c>
      <c r="R37" s="137"/>
      <c r="S37" s="138"/>
      <c r="T37" s="83"/>
      <c r="U37" s="137"/>
      <c r="V37" s="138"/>
      <c r="W37" s="83"/>
      <c r="X37" s="137"/>
      <c r="Y37" s="138"/>
      <c r="Z37" s="84"/>
      <c r="AA37" s="91"/>
      <c r="AB37" s="32">
        <f t="shared" si="9"/>
        <v>0</v>
      </c>
      <c r="AC37" s="58">
        <f t="shared" si="10"/>
        <v>0</v>
      </c>
      <c r="AD37" s="59">
        <f t="shared" si="11"/>
        <v>0</v>
      </c>
      <c r="AE37" s="59">
        <f t="shared" si="12"/>
        <v>0</v>
      </c>
    </row>
    <row r="38" spans="1:31" s="2" customFormat="1" ht="78.75" customHeight="1" x14ac:dyDescent="0.25">
      <c r="A38" s="37">
        <v>34</v>
      </c>
      <c r="B38" s="21"/>
      <c r="C38" s="9"/>
      <c r="D38" s="9"/>
      <c r="E38" s="9"/>
      <c r="F38" s="9"/>
      <c r="G38" s="23"/>
      <c r="H38" s="53"/>
      <c r="I38" s="57"/>
      <c r="J38" s="24"/>
      <c r="K38" s="56"/>
      <c r="L38" s="7"/>
      <c r="M38" s="21"/>
      <c r="N38" s="11"/>
      <c r="O38" s="39"/>
      <c r="P38" s="131"/>
      <c r="Q38" s="125">
        <v>0</v>
      </c>
      <c r="R38" s="135"/>
      <c r="S38" s="136"/>
      <c r="T38" s="14"/>
      <c r="U38" s="135"/>
      <c r="V38" s="136"/>
      <c r="W38" s="14"/>
      <c r="X38" s="135"/>
      <c r="Y38" s="136"/>
      <c r="Z38" s="22"/>
      <c r="AA38" s="24"/>
      <c r="AB38" s="32">
        <f t="shared" si="9"/>
        <v>0</v>
      </c>
      <c r="AC38" s="58">
        <f t="shared" si="10"/>
        <v>0</v>
      </c>
      <c r="AD38" s="59">
        <f t="shared" si="11"/>
        <v>0</v>
      </c>
      <c r="AE38" s="59">
        <f t="shared" si="12"/>
        <v>0</v>
      </c>
    </row>
    <row r="39" spans="1:31" s="2" customFormat="1" ht="78.75" customHeight="1" x14ac:dyDescent="0.25">
      <c r="A39" s="37">
        <v>35</v>
      </c>
      <c r="B39" s="79"/>
      <c r="C39" s="80"/>
      <c r="D39" s="80"/>
      <c r="E39" s="80"/>
      <c r="F39" s="80"/>
      <c r="G39" s="81"/>
      <c r="H39" s="82"/>
      <c r="I39" s="85"/>
      <c r="J39" s="86"/>
      <c r="K39" s="87"/>
      <c r="L39" s="7"/>
      <c r="M39" s="88"/>
      <c r="N39" s="89"/>
      <c r="O39" s="90"/>
      <c r="P39" s="132"/>
      <c r="Q39" s="126">
        <v>0</v>
      </c>
      <c r="R39" s="137"/>
      <c r="S39" s="138"/>
      <c r="T39" s="83"/>
      <c r="U39" s="137"/>
      <c r="V39" s="138"/>
      <c r="W39" s="83"/>
      <c r="X39" s="137"/>
      <c r="Y39" s="138"/>
      <c r="Z39" s="84"/>
      <c r="AA39" s="91"/>
      <c r="AB39" s="32">
        <f t="shared" si="9"/>
        <v>0</v>
      </c>
      <c r="AC39" s="58">
        <f t="shared" si="10"/>
        <v>0</v>
      </c>
      <c r="AD39" s="59">
        <f t="shared" si="11"/>
        <v>0</v>
      </c>
      <c r="AE39" s="59">
        <f t="shared" si="12"/>
        <v>0</v>
      </c>
    </row>
    <row r="40" spans="1:31" s="2" customFormat="1" ht="78.75" customHeight="1" x14ac:dyDescent="0.25">
      <c r="A40" s="37">
        <v>36</v>
      </c>
      <c r="B40" s="21"/>
      <c r="C40" s="9"/>
      <c r="D40" s="9"/>
      <c r="E40" s="9"/>
      <c r="F40" s="9"/>
      <c r="G40" s="23"/>
      <c r="H40" s="53"/>
      <c r="I40" s="57"/>
      <c r="J40" s="24"/>
      <c r="K40" s="56"/>
      <c r="L40" s="7"/>
      <c r="M40" s="21"/>
      <c r="N40" s="11"/>
      <c r="O40" s="39"/>
      <c r="P40" s="131"/>
      <c r="Q40" s="125">
        <v>0</v>
      </c>
      <c r="R40" s="135"/>
      <c r="S40" s="136"/>
      <c r="T40" s="14"/>
      <c r="U40" s="135"/>
      <c r="V40" s="136"/>
      <c r="W40" s="14"/>
      <c r="X40" s="135"/>
      <c r="Y40" s="136"/>
      <c r="Z40" s="22"/>
      <c r="AA40" s="24"/>
      <c r="AB40" s="32">
        <f t="shared" si="9"/>
        <v>0</v>
      </c>
      <c r="AC40" s="58">
        <f t="shared" si="10"/>
        <v>0</v>
      </c>
      <c r="AD40" s="59">
        <f t="shared" si="11"/>
        <v>0</v>
      </c>
      <c r="AE40" s="59">
        <f t="shared" si="12"/>
        <v>0</v>
      </c>
    </row>
    <row r="41" spans="1:31" s="2" customFormat="1" ht="78.75" customHeight="1" x14ac:dyDescent="0.25">
      <c r="A41" s="37">
        <v>37</v>
      </c>
      <c r="B41" s="79"/>
      <c r="C41" s="80"/>
      <c r="D41" s="80"/>
      <c r="E41" s="80"/>
      <c r="F41" s="80"/>
      <c r="G41" s="81"/>
      <c r="H41" s="82"/>
      <c r="I41" s="85"/>
      <c r="J41" s="86"/>
      <c r="K41" s="87"/>
      <c r="L41" s="7"/>
      <c r="M41" s="88"/>
      <c r="N41" s="89"/>
      <c r="O41" s="90"/>
      <c r="P41" s="132"/>
      <c r="Q41" s="126">
        <v>0</v>
      </c>
      <c r="R41" s="137"/>
      <c r="S41" s="138"/>
      <c r="T41" s="83"/>
      <c r="U41" s="137"/>
      <c r="V41" s="138"/>
      <c r="W41" s="83"/>
      <c r="X41" s="137"/>
      <c r="Y41" s="138"/>
      <c r="Z41" s="84"/>
      <c r="AA41" s="91"/>
      <c r="AB41" s="32">
        <f t="shared" si="9"/>
        <v>0</v>
      </c>
      <c r="AC41" s="58">
        <f t="shared" si="10"/>
        <v>0</v>
      </c>
      <c r="AD41" s="59">
        <f t="shared" si="11"/>
        <v>0</v>
      </c>
      <c r="AE41" s="59">
        <f t="shared" si="12"/>
        <v>0</v>
      </c>
    </row>
    <row r="42" spans="1:31" s="2" customFormat="1" ht="78.75" customHeight="1" x14ac:dyDescent="0.25">
      <c r="A42" s="37">
        <v>38</v>
      </c>
      <c r="B42" s="21"/>
      <c r="C42" s="9"/>
      <c r="D42" s="9"/>
      <c r="E42" s="9"/>
      <c r="F42" s="9"/>
      <c r="G42" s="23"/>
      <c r="H42" s="53"/>
      <c r="I42" s="57"/>
      <c r="J42" s="24"/>
      <c r="K42" s="56"/>
      <c r="L42" s="7"/>
      <c r="M42" s="21"/>
      <c r="N42" s="11"/>
      <c r="O42" s="39"/>
      <c r="P42" s="131"/>
      <c r="Q42" s="125">
        <v>0</v>
      </c>
      <c r="R42" s="135"/>
      <c r="S42" s="136"/>
      <c r="T42" s="14"/>
      <c r="U42" s="135"/>
      <c r="V42" s="136"/>
      <c r="W42" s="14"/>
      <c r="X42" s="135"/>
      <c r="Y42" s="136"/>
      <c r="Z42" s="22"/>
      <c r="AA42" s="24"/>
      <c r="AB42" s="32">
        <f t="shared" si="9"/>
        <v>0</v>
      </c>
      <c r="AC42" s="58">
        <f t="shared" si="10"/>
        <v>0</v>
      </c>
      <c r="AD42" s="59">
        <f t="shared" si="11"/>
        <v>0</v>
      </c>
      <c r="AE42" s="59">
        <f t="shared" si="12"/>
        <v>0</v>
      </c>
    </row>
    <row r="43" spans="1:31" s="2" customFormat="1" ht="78.75" customHeight="1" x14ac:dyDescent="0.25">
      <c r="A43" s="37">
        <v>39</v>
      </c>
      <c r="B43" s="79"/>
      <c r="C43" s="80"/>
      <c r="D43" s="80"/>
      <c r="E43" s="80"/>
      <c r="F43" s="80"/>
      <c r="G43" s="81"/>
      <c r="H43" s="82"/>
      <c r="I43" s="85"/>
      <c r="J43" s="86"/>
      <c r="K43" s="87"/>
      <c r="L43" s="7"/>
      <c r="M43" s="88"/>
      <c r="N43" s="89"/>
      <c r="O43" s="90"/>
      <c r="P43" s="132"/>
      <c r="Q43" s="126">
        <v>0</v>
      </c>
      <c r="R43" s="137"/>
      <c r="S43" s="138"/>
      <c r="T43" s="83"/>
      <c r="U43" s="137"/>
      <c r="V43" s="138"/>
      <c r="W43" s="83"/>
      <c r="X43" s="137"/>
      <c r="Y43" s="138"/>
      <c r="Z43" s="84"/>
      <c r="AA43" s="91"/>
      <c r="AB43" s="32">
        <f t="shared" si="9"/>
        <v>0</v>
      </c>
      <c r="AC43" s="58">
        <f t="shared" si="10"/>
        <v>0</v>
      </c>
      <c r="AD43" s="59">
        <f t="shared" si="11"/>
        <v>0</v>
      </c>
      <c r="AE43" s="59">
        <f t="shared" si="12"/>
        <v>0</v>
      </c>
    </row>
    <row r="44" spans="1:31" s="2" customFormat="1" ht="78.75" customHeight="1" x14ac:dyDescent="0.25">
      <c r="A44" s="37">
        <v>40</v>
      </c>
      <c r="B44" s="21"/>
      <c r="C44" s="9"/>
      <c r="D44" s="9"/>
      <c r="E44" s="9"/>
      <c r="F44" s="9"/>
      <c r="G44" s="23"/>
      <c r="H44" s="53"/>
      <c r="I44" s="57"/>
      <c r="J44" s="24"/>
      <c r="K44" s="56"/>
      <c r="L44" s="7"/>
      <c r="M44" s="21"/>
      <c r="N44" s="11"/>
      <c r="O44" s="39"/>
      <c r="P44" s="131"/>
      <c r="Q44" s="125">
        <v>0</v>
      </c>
      <c r="R44" s="135"/>
      <c r="S44" s="136"/>
      <c r="T44" s="14"/>
      <c r="U44" s="135"/>
      <c r="V44" s="136"/>
      <c r="W44" s="14"/>
      <c r="X44" s="135"/>
      <c r="Y44" s="136"/>
      <c r="Z44" s="22"/>
      <c r="AA44" s="24"/>
      <c r="AB44" s="32">
        <f t="shared" si="9"/>
        <v>0</v>
      </c>
      <c r="AC44" s="58">
        <f t="shared" si="10"/>
        <v>0</v>
      </c>
      <c r="AD44" s="59">
        <f t="shared" si="11"/>
        <v>0</v>
      </c>
      <c r="AE44" s="59">
        <f t="shared" si="12"/>
        <v>0</v>
      </c>
    </row>
    <row r="45" spans="1:31" s="2" customFormat="1" ht="78.75" customHeight="1" x14ac:dyDescent="0.25">
      <c r="A45" s="37">
        <v>41</v>
      </c>
      <c r="B45" s="79"/>
      <c r="C45" s="80"/>
      <c r="D45" s="80"/>
      <c r="E45" s="80"/>
      <c r="F45" s="80"/>
      <c r="G45" s="81"/>
      <c r="H45" s="82"/>
      <c r="I45" s="85"/>
      <c r="J45" s="86"/>
      <c r="K45" s="87"/>
      <c r="L45" s="7"/>
      <c r="M45" s="88"/>
      <c r="N45" s="89"/>
      <c r="O45" s="90"/>
      <c r="P45" s="132"/>
      <c r="Q45" s="126">
        <v>0</v>
      </c>
      <c r="R45" s="137"/>
      <c r="S45" s="138"/>
      <c r="T45" s="83"/>
      <c r="U45" s="137"/>
      <c r="V45" s="138"/>
      <c r="W45" s="83"/>
      <c r="X45" s="137"/>
      <c r="Y45" s="138"/>
      <c r="Z45" s="84"/>
      <c r="AA45" s="91"/>
      <c r="AB45" s="32">
        <f t="shared" si="9"/>
        <v>0</v>
      </c>
      <c r="AC45" s="58">
        <f t="shared" si="10"/>
        <v>0</v>
      </c>
      <c r="AD45" s="59">
        <f t="shared" si="11"/>
        <v>0</v>
      </c>
      <c r="AE45" s="59">
        <f t="shared" si="12"/>
        <v>0</v>
      </c>
    </row>
    <row r="46" spans="1:31" s="2" customFormat="1" ht="78.75" customHeight="1" x14ac:dyDescent="0.25">
      <c r="A46" s="37">
        <v>42</v>
      </c>
      <c r="B46" s="96"/>
      <c r="C46" s="97"/>
      <c r="D46" s="97"/>
      <c r="E46" s="97"/>
      <c r="F46" s="97"/>
      <c r="G46" s="98"/>
      <c r="H46" s="99"/>
      <c r="I46" s="100"/>
      <c r="J46" s="101"/>
      <c r="K46" s="102"/>
      <c r="L46" s="103"/>
      <c r="M46" s="96"/>
      <c r="N46" s="104"/>
      <c r="O46" s="105"/>
      <c r="P46" s="133"/>
      <c r="Q46" s="125">
        <v>0</v>
      </c>
      <c r="R46" s="139"/>
      <c r="S46" s="140"/>
      <c r="T46" s="106"/>
      <c r="U46" s="139"/>
      <c r="V46" s="140"/>
      <c r="W46" s="106"/>
      <c r="X46" s="139"/>
      <c r="Y46" s="140"/>
      <c r="Z46" s="107"/>
      <c r="AA46" s="101"/>
      <c r="AB46" s="32">
        <f t="shared" si="9"/>
        <v>0</v>
      </c>
      <c r="AC46" s="58">
        <f t="shared" si="10"/>
        <v>0</v>
      </c>
      <c r="AD46" s="59">
        <f t="shared" si="11"/>
        <v>0</v>
      </c>
      <c r="AE46" s="59">
        <f t="shared" si="12"/>
        <v>0</v>
      </c>
    </row>
    <row r="47" spans="1:31" s="2" customFormat="1" ht="78.75" customHeight="1" x14ac:dyDescent="0.25">
      <c r="A47" s="37">
        <v>43</v>
      </c>
      <c r="B47" s="108"/>
      <c r="C47" s="109"/>
      <c r="D47" s="109"/>
      <c r="E47" s="109"/>
      <c r="F47" s="109"/>
      <c r="G47" s="110"/>
      <c r="H47" s="111"/>
      <c r="I47" s="112"/>
      <c r="J47" s="113"/>
      <c r="K47" s="114"/>
      <c r="L47" s="103"/>
      <c r="M47" s="115"/>
      <c r="N47" s="116"/>
      <c r="O47" s="117"/>
      <c r="P47" s="134"/>
      <c r="Q47" s="126">
        <v>0</v>
      </c>
      <c r="R47" s="141"/>
      <c r="S47" s="142"/>
      <c r="T47" s="118"/>
      <c r="U47" s="141"/>
      <c r="V47" s="142"/>
      <c r="W47" s="118"/>
      <c r="X47" s="141"/>
      <c r="Y47" s="142"/>
      <c r="Z47" s="119"/>
      <c r="AA47" s="120"/>
      <c r="AB47" s="32">
        <f t="shared" si="9"/>
        <v>0</v>
      </c>
      <c r="AC47" s="58">
        <f t="shared" si="10"/>
        <v>0</v>
      </c>
      <c r="AD47" s="59">
        <f t="shared" si="11"/>
        <v>0</v>
      </c>
      <c r="AE47" s="59">
        <f t="shared" si="12"/>
        <v>0</v>
      </c>
    </row>
    <row r="48" spans="1:31" s="2" customFormat="1" ht="78.75" customHeight="1" x14ac:dyDescent="0.25">
      <c r="A48" s="37"/>
      <c r="B48" s="21"/>
      <c r="C48" s="9"/>
      <c r="D48" s="9"/>
      <c r="E48" s="9"/>
      <c r="F48" s="9"/>
      <c r="G48" s="23"/>
      <c r="H48" s="53"/>
      <c r="I48" s="57"/>
      <c r="J48" s="24"/>
      <c r="K48" s="56"/>
      <c r="L48" s="7"/>
      <c r="M48" s="21"/>
      <c r="N48" s="11"/>
      <c r="O48" s="39"/>
      <c r="P48" s="131"/>
      <c r="Q48" s="125">
        <v>0</v>
      </c>
      <c r="R48" s="135"/>
      <c r="S48" s="136"/>
      <c r="T48" s="14"/>
      <c r="U48" s="135"/>
      <c r="V48" s="136"/>
      <c r="W48" s="14"/>
      <c r="X48" s="135"/>
      <c r="Y48" s="136"/>
      <c r="Z48" s="22"/>
      <c r="AA48" s="24"/>
      <c r="AB48" s="32">
        <f>IF(ISBLANK(N48),G48,N48)</f>
        <v>0</v>
      </c>
      <c r="AC48" s="58">
        <f>24*P48+Q48</f>
        <v>0</v>
      </c>
      <c r="AD48" s="59">
        <f t="shared" ref="AD48:AE50" si="13">I48</f>
        <v>0</v>
      </c>
      <c r="AE48" s="59">
        <f t="shared" si="13"/>
        <v>0</v>
      </c>
    </row>
    <row r="49" spans="1:31" s="2" customFormat="1" ht="78.75" customHeight="1" x14ac:dyDescent="0.25">
      <c r="A49" s="37"/>
      <c r="B49" s="79"/>
      <c r="C49" s="80"/>
      <c r="D49" s="80"/>
      <c r="E49" s="80"/>
      <c r="F49" s="80"/>
      <c r="G49" s="81"/>
      <c r="H49" s="82"/>
      <c r="I49" s="85"/>
      <c r="J49" s="86"/>
      <c r="K49" s="87"/>
      <c r="L49" s="7"/>
      <c r="M49" s="88"/>
      <c r="N49" s="89"/>
      <c r="O49" s="90"/>
      <c r="P49" s="132"/>
      <c r="Q49" s="126">
        <v>0</v>
      </c>
      <c r="R49" s="137"/>
      <c r="S49" s="138"/>
      <c r="T49" s="83"/>
      <c r="U49" s="137"/>
      <c r="V49" s="138"/>
      <c r="W49" s="83"/>
      <c r="X49" s="137"/>
      <c r="Y49" s="138"/>
      <c r="Z49" s="84"/>
      <c r="AA49" s="91"/>
      <c r="AB49" s="32">
        <f>IF(ISBLANK(N49),G49,N49)</f>
        <v>0</v>
      </c>
      <c r="AC49" s="58">
        <f>24*P49+Q49</f>
        <v>0</v>
      </c>
      <c r="AD49" s="59">
        <f t="shared" si="13"/>
        <v>0</v>
      </c>
      <c r="AE49" s="59">
        <f t="shared" si="13"/>
        <v>0</v>
      </c>
    </row>
    <row r="50" spans="1:31" s="2" customFormat="1" ht="78.75" customHeight="1" x14ac:dyDescent="0.25">
      <c r="A50" s="37"/>
      <c r="B50" s="21"/>
      <c r="C50" s="9"/>
      <c r="D50" s="9"/>
      <c r="E50" s="9"/>
      <c r="F50" s="9"/>
      <c r="G50" s="23"/>
      <c r="H50" s="53"/>
      <c r="I50" s="57"/>
      <c r="J50" s="24"/>
      <c r="K50" s="56"/>
      <c r="L50" s="7"/>
      <c r="M50" s="21"/>
      <c r="N50" s="11"/>
      <c r="O50" s="39"/>
      <c r="P50" s="131"/>
      <c r="Q50" s="125">
        <v>0</v>
      </c>
      <c r="R50" s="135"/>
      <c r="S50" s="136"/>
      <c r="T50" s="14"/>
      <c r="U50" s="135"/>
      <c r="V50" s="136"/>
      <c r="W50" s="14"/>
      <c r="X50" s="135"/>
      <c r="Y50" s="136"/>
      <c r="Z50" s="22"/>
      <c r="AA50" s="24"/>
      <c r="AB50" s="32">
        <f>IF(ISBLANK(N50),G50,N50)</f>
        <v>0</v>
      </c>
      <c r="AC50" s="58">
        <f>24*P50+Q50</f>
        <v>0</v>
      </c>
      <c r="AD50" s="59">
        <f t="shared" si="13"/>
        <v>0</v>
      </c>
      <c r="AE50" s="59">
        <f t="shared" si="13"/>
        <v>0</v>
      </c>
    </row>
    <row r="51" spans="1:31" ht="15.75" x14ac:dyDescent="0.25">
      <c r="Q51" s="127"/>
      <c r="AB51" s="3"/>
      <c r="AC51" s="3"/>
    </row>
    <row r="52" spans="1:31" x14ac:dyDescent="0.25">
      <c r="AB52" s="3"/>
      <c r="AC52" s="3"/>
    </row>
    <row r="53" spans="1:31" x14ac:dyDescent="0.25">
      <c r="AB53" s="3"/>
      <c r="AC53" s="3"/>
    </row>
    <row r="54" spans="1:31" x14ac:dyDescent="0.25">
      <c r="AB54" s="3"/>
      <c r="AC54" s="3"/>
    </row>
    <row r="55" spans="1:31" x14ac:dyDescent="0.25">
      <c r="AB55" s="3"/>
      <c r="AC55" s="3"/>
    </row>
    <row r="56" spans="1:31" x14ac:dyDescent="0.25">
      <c r="AB56" s="3"/>
      <c r="AC56" s="3"/>
    </row>
    <row r="57" spans="1:31" x14ac:dyDescent="0.25">
      <c r="AB57" s="3"/>
      <c r="AC57" s="3"/>
    </row>
    <row r="58" spans="1:31" x14ac:dyDescent="0.25">
      <c r="AB58" s="3"/>
      <c r="AC58" s="3"/>
    </row>
    <row r="59" spans="1:31" x14ac:dyDescent="0.25">
      <c r="AB59" s="3"/>
      <c r="AC59" s="3"/>
    </row>
    <row r="60" spans="1:31" x14ac:dyDescent="0.25">
      <c r="AB60" s="3"/>
      <c r="AC60" s="3"/>
    </row>
    <row r="61" spans="1:31" x14ac:dyDescent="0.25">
      <c r="AB61" s="3"/>
      <c r="AC61" s="3"/>
    </row>
    <row r="62" spans="1:31" x14ac:dyDescent="0.25">
      <c r="AB62" s="3"/>
      <c r="AC62" s="3"/>
    </row>
    <row r="63" spans="1:31" x14ac:dyDescent="0.25">
      <c r="AB63" s="3"/>
      <c r="AC63" s="3"/>
    </row>
    <row r="64" spans="1:31"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row r="128478" spans="28:29" x14ac:dyDescent="0.25">
      <c r="AB128478" s="3"/>
      <c r="AC128478" s="3"/>
    </row>
    <row r="128479" spans="28:29" x14ac:dyDescent="0.25">
      <c r="AB128479" s="3"/>
      <c r="AC128479" s="3"/>
    </row>
    <row r="128480" spans="28:29" x14ac:dyDescent="0.25">
      <c r="AB128480" s="3"/>
      <c r="AC128480" s="3"/>
    </row>
    <row r="128481" spans="28:29" x14ac:dyDescent="0.25">
      <c r="AB128481" s="3"/>
      <c r="AC128481" s="3"/>
    </row>
    <row r="128482" spans="28:29" x14ac:dyDescent="0.25">
      <c r="AB128482" s="3"/>
      <c r="AC128482" s="3"/>
    </row>
    <row r="128483" spans="28:29" x14ac:dyDescent="0.25">
      <c r="AB128483" s="3"/>
      <c r="AC128483" s="3"/>
    </row>
    <row r="128484" spans="28:29" x14ac:dyDescent="0.25">
      <c r="AB128484" s="3"/>
      <c r="AC128484" s="3"/>
    </row>
    <row r="128485" spans="28:29" x14ac:dyDescent="0.25">
      <c r="AB128485" s="3"/>
      <c r="AC128485" s="3"/>
    </row>
    <row r="128486" spans="28:29" x14ac:dyDescent="0.25">
      <c r="AB128486" s="3"/>
      <c r="AC128486" s="3"/>
    </row>
    <row r="128487" spans="28:29" x14ac:dyDescent="0.25">
      <c r="AB128487" s="3"/>
      <c r="AC128487" s="3"/>
    </row>
    <row r="128488" spans="28:29" x14ac:dyDescent="0.25">
      <c r="AB128488" s="3"/>
      <c r="AC128488" s="3"/>
    </row>
    <row r="128489" spans="28:29" x14ac:dyDescent="0.25">
      <c r="AB128489" s="3"/>
      <c r="AC128489" s="3"/>
    </row>
    <row r="128490" spans="28:29" x14ac:dyDescent="0.25">
      <c r="AB128490" s="3"/>
      <c r="AC128490" s="3"/>
    </row>
    <row r="128491" spans="28:29" x14ac:dyDescent="0.25">
      <c r="AB128491" s="3"/>
      <c r="AC128491" s="3"/>
    </row>
    <row r="128492" spans="28:29" x14ac:dyDescent="0.25">
      <c r="AB128492" s="3"/>
      <c r="AC128492" s="3"/>
    </row>
    <row r="128493" spans="28:29" x14ac:dyDescent="0.25">
      <c r="AB128493" s="3"/>
      <c r="AC128493" s="3"/>
    </row>
    <row r="128494" spans="28:29" x14ac:dyDescent="0.25">
      <c r="AB128494" s="3"/>
      <c r="AC128494" s="3"/>
    </row>
    <row r="128495" spans="28:29" x14ac:dyDescent="0.25">
      <c r="AB128495" s="3"/>
      <c r="AC128495" s="3"/>
    </row>
    <row r="128496" spans="28:29" x14ac:dyDescent="0.25">
      <c r="AB128496" s="3"/>
      <c r="AC128496" s="3"/>
    </row>
    <row r="128497" spans="28:29" x14ac:dyDescent="0.25">
      <c r="AB128497" s="3"/>
      <c r="AC128497" s="3"/>
    </row>
    <row r="128498" spans="28:29" x14ac:dyDescent="0.25">
      <c r="AB128498" s="3"/>
      <c r="AC128498" s="3"/>
    </row>
    <row r="128499" spans="28:29" x14ac:dyDescent="0.25">
      <c r="AB128499" s="3"/>
      <c r="AC128499" s="3"/>
    </row>
    <row r="128500" spans="28:29" x14ac:dyDescent="0.25">
      <c r="AB128500" s="3"/>
      <c r="AC128500" s="3"/>
    </row>
    <row r="128501" spans="28:29" x14ac:dyDescent="0.25">
      <c r="AB128501" s="3"/>
      <c r="AC128501" s="3"/>
    </row>
    <row r="128502" spans="28:29" x14ac:dyDescent="0.25">
      <c r="AB128502" s="3"/>
      <c r="AC128502" s="3"/>
    </row>
    <row r="128503" spans="28:29" x14ac:dyDescent="0.25">
      <c r="AB128503" s="3"/>
      <c r="AC128503" s="3"/>
    </row>
    <row r="128504" spans="28:29" x14ac:dyDescent="0.25">
      <c r="AB128504" s="3"/>
      <c r="AC128504" s="3"/>
    </row>
    <row r="128505" spans="28:29" x14ac:dyDescent="0.25">
      <c r="AB128505" s="3"/>
      <c r="AC128505" s="3"/>
    </row>
  </sheetData>
  <mergeCells count="5">
    <mergeCell ref="A1:K1"/>
    <mergeCell ref="M2:Q3"/>
    <mergeCell ref="R3:Z3"/>
    <mergeCell ref="I3:J3"/>
    <mergeCell ref="AB3:AE3"/>
  </mergeCells>
  <conditionalFormatting sqref="AB5">
    <cfRule type="expression" dxfId="8" priority="95">
      <formula>N5&gt;G5</formula>
    </cfRule>
    <cfRule type="expression" priority="96">
      <formula>$N$5&gt;$G$5</formula>
    </cfRule>
  </conditionalFormatting>
  <conditionalFormatting sqref="AB6">
    <cfRule type="expression" dxfId="7" priority="83">
      <formula>N6&gt;G6</formula>
    </cfRule>
    <cfRule type="expression" priority="84">
      <formula>$N$5&gt;$G$5</formula>
    </cfRule>
  </conditionalFormatting>
  <conditionalFormatting sqref="AB7">
    <cfRule type="expression" dxfId="6" priority="79">
      <formula>N7&gt;G7</formula>
    </cfRule>
    <cfRule type="expression" priority="80">
      <formula>$N$5&gt;$G$5</formula>
    </cfRule>
  </conditionalFormatting>
  <conditionalFormatting sqref="AB8:AB12">
    <cfRule type="expression" dxfId="5" priority="77">
      <formula>N8&gt;G8</formula>
    </cfRule>
    <cfRule type="expression" priority="78">
      <formula>$N$5&gt;$G$5</formula>
    </cfRule>
  </conditionalFormatting>
  <conditionalFormatting sqref="AB19:AB47">
    <cfRule type="expression" dxfId="4" priority="9">
      <formula>N19&gt;G19</formula>
    </cfRule>
    <cfRule type="expression" priority="10">
      <formula>$N$5&gt;$G$5</formula>
    </cfRule>
  </conditionalFormatting>
  <conditionalFormatting sqref="AB48:AB50">
    <cfRule type="expression" dxfId="3" priority="7">
      <formula>N48&gt;G48</formula>
    </cfRule>
    <cfRule type="expression" priority="8">
      <formula>$N$5&gt;$G$5</formula>
    </cfRule>
  </conditionalFormatting>
  <conditionalFormatting sqref="AB13">
    <cfRule type="expression" dxfId="2" priority="5">
      <formula>N13&gt;G13</formula>
    </cfRule>
    <cfRule type="expression" priority="6">
      <formula>$N$5&gt;$G$5</formula>
    </cfRule>
  </conditionalFormatting>
  <conditionalFormatting sqref="AB14">
    <cfRule type="expression" dxfId="1" priority="3">
      <formula>N14&gt;G14</formula>
    </cfRule>
    <cfRule type="expression" priority="4">
      <formula>$N$5&gt;$G$5</formula>
    </cfRule>
  </conditionalFormatting>
  <conditionalFormatting sqref="AB15:AB18">
    <cfRule type="expression" dxfId="0" priority="1">
      <formula>N15&gt;G15</formula>
    </cfRule>
    <cfRule type="expression" priority="2">
      <formula>$N$5&gt;$G$5</formula>
    </cfRule>
  </conditionalFormatting>
  <dataValidations count="4">
    <dataValidation type="list" allowBlank="1" showInputMessage="1" showErrorMessage="1" sqref="M6:M47">
      <formula1>"Yes, No"</formula1>
    </dataValidation>
    <dataValidation type="list" allowBlank="1" showInputMessage="1" showErrorMessage="1" sqref="F6:F50">
      <formula1>"YES, NO"</formula1>
    </dataValidation>
    <dataValidation type="list" allowBlank="1" showInputMessage="1" showErrorMessage="1" sqref="O6:O1048576">
      <formula1>"Fiber, Copper, Fixed Wireless"</formula1>
    </dataValidation>
    <dataValidation type="decimal" showInputMessage="1" showErrorMessage="1" sqref="Q6:Q5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Contracts</cp:lastModifiedBy>
  <cp:lastPrinted>2017-11-29T19:47:48Z</cp:lastPrinted>
  <dcterms:created xsi:type="dcterms:W3CDTF">2017-01-24T17:19:42Z</dcterms:created>
  <dcterms:modified xsi:type="dcterms:W3CDTF">2018-01-02T21:05:28Z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