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bookViews>
    <workbookView xWindow="0" yWindow="0" windowWidth="20490" windowHeight="7530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49" i="4" l="1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B13" i="4"/>
  <c r="AC13" i="4"/>
  <c r="AD13" i="4"/>
  <c r="AE13" i="4"/>
</calcChain>
</file>

<file path=xl/sharedStrings.xml><?xml version="1.0" encoding="utf-8"?>
<sst xmlns="http://schemas.openxmlformats.org/spreadsheetml/2006/main" count="128" uniqueCount="96">
  <si>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</si>
  <si>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</si>
  <si>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</si>
  <si>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</si>
  <si>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</si>
  <si>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</si>
  <si>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</si>
  <si>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</si>
  <si>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</si>
  <si>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</si>
  <si>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</si>
  <si>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</si>
  <si>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</si>
  <si>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</si>
  <si>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</si>
  <si>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</si>
  <si>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</si>
  <si>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</si>
  <si>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</si>
  <si>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</si>
  <si>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</si>
  <si>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</si>
  <si>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</si>
  <si>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</si>
  <si>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</si>
  <si>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</si>
  <si>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</si>
  <si>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</si>
  <si>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</si>
  <si>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</si>
  <si>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</si>
  <si>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</si>
  <si>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</si>
  <si>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</si>
  <si>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</si>
  <si>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</si>
  <si>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</si>
  <si>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</si>
  <si>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</si>
  <si>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</si>
  <si>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</si>
  <si>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DOCAUB1</t>
  </si>
  <si>
    <t>Ryan Beeman
206-516-7821
rjbeeman@doc1.wa.gov</t>
  </si>
  <si>
    <t>DOC IDF per attached site map</t>
  </si>
  <si>
    <t>100M</t>
  </si>
  <si>
    <t>ESD3110</t>
  </si>
  <si>
    <t>Chris Lattin
360-584-2266      
Clattin@esd.wa.gov</t>
  </si>
  <si>
    <t>LAN Room per attached site map</t>
  </si>
  <si>
    <t>DSBVAN</t>
  </si>
  <si>
    <t>NO</t>
  </si>
  <si>
    <t>DOCPCO1</t>
  </si>
  <si>
    <t>Ken Clements
509-573-6346
kdclements@doc1.wa.gov</t>
  </si>
  <si>
    <t>Telecom Room per attached site map</t>
  </si>
  <si>
    <t>LOT3402</t>
  </si>
  <si>
    <t>Install per attach site map</t>
  </si>
  <si>
    <t>WSDA3801</t>
  </si>
  <si>
    <t>Sheri Hartman
360-902-1999
slhartman@agr.wa.gov</t>
  </si>
  <si>
    <t>Network Rack per attached site map</t>
  </si>
  <si>
    <t>Ed Lukowski                                                  360-947-3333   Ed.Lukowski@wssb.wa.gov</t>
  </si>
  <si>
    <t>Corey Emery                                                 360-810-2858</t>
  </si>
  <si>
    <t>712 N 4th Ave                                                                Pasco, WA 99301-3985</t>
  </si>
  <si>
    <t>115 N Main Street                                                     Colfax, WA 99111-1815</t>
  </si>
  <si>
    <t>2707 I Street NE                                                           Auburn, WA 98002-2411</t>
  </si>
  <si>
    <t xml:space="preserve"> 
2214 E 13th Street
Vancouver, WA 98661-4120</t>
  </si>
  <si>
    <t>18009 Hwy 99, Suite A                                            Lynnwood, WA 98037-4499</t>
  </si>
  <si>
    <t>7860 29th Ave NE, Suite C
Lacey, WA 98516-7122</t>
  </si>
  <si>
    <t>Equipment Room per LCON and within 10 FT of DSB router</t>
  </si>
  <si>
    <t>Evaluation  Model for Solication Number T18-RFQ-023</t>
  </si>
  <si>
    <t>DOLT3701</t>
  </si>
  <si>
    <t>DOL CDL Testing Site Tacoma                      982A Thornton Place SW                                           Pacific, WA 98047-2115</t>
  </si>
  <si>
    <t>Bret Dana                                                       360-280-0348</t>
  </si>
  <si>
    <t>LCON will show location within building</t>
  </si>
  <si>
    <t>DOLC0501</t>
  </si>
  <si>
    <t>Clallam County Auditor Auto License
223 E 4th St, Ste 1
Port Angeles, WA 98362-3000</t>
  </si>
  <si>
    <t>Sandy                                                                360-417-2225</t>
  </si>
  <si>
    <t>Install per attached site map and within 10 FT of DOL router</t>
  </si>
  <si>
    <t xml:space="preserve">10M </t>
  </si>
  <si>
    <t>DOLC1601</t>
  </si>
  <si>
    <t>Jefferson County Auditor Auto License
1820 Jefferson St
Port Townsend, WA 98368-6951</t>
  </si>
  <si>
    <t>Brenda Huntingford                                360-385-9115</t>
  </si>
  <si>
    <t>DOLC1727</t>
  </si>
  <si>
    <t>Wendel's License and Service Inc.
13201 Aurora Ave N, Ste 2
Seattle, WA 98133-7586</t>
  </si>
  <si>
    <t>Ben or Marsha                                            206-362-6161</t>
  </si>
  <si>
    <t>DOLC0519</t>
  </si>
  <si>
    <t>Sequim Licensing Depot LLC
649 W Washington St, Ste 2
Sequim, WA 98382-3380</t>
  </si>
  <si>
    <t>Anthony or Kimberly                              360-691-9556</t>
  </si>
  <si>
    <t>WSDA1701</t>
  </si>
  <si>
    <t>955 Alaskan Way W
Seattle, WA 98119-3630</t>
  </si>
  <si>
    <t>Ralph Kappes
206-298-4619</t>
  </si>
  <si>
    <t>The Demarc for this site is in the closet on the 2nd Floor</t>
  </si>
  <si>
    <t>LOTEVR</t>
  </si>
  <si>
    <t>11419 19th Ave SE, Ste A106 
Everett , WA 98208-5120</t>
  </si>
  <si>
    <t xml:space="preserve">Jim Bevan                                                     360-810-2859 </t>
  </si>
  <si>
    <t>Install per attached site map and within 10 FT of Lottery router</t>
  </si>
  <si>
    <t>Copper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</si>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</sst>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4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4"/>
  <sheetViews>
    <sheetView tabSelected="1" topLeftCell="L13" zoomScale="70" zoomScaleNormal="70" workbookViewId="0">
      <selection activeCell="AA18" sqref="AA18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39.5703125" style="2" bestFit="1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43" t="s">
        <v>67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44" t="s">
        <v>2</v>
      </c>
      <c r="N2" s="145"/>
      <c r="O2" s="145"/>
      <c r="P2" s="145"/>
      <c r="Q2" s="145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51" t="s">
        <v>20</v>
      </c>
      <c r="J3" s="152"/>
      <c r="K3" s="52"/>
      <c r="L3" s="6"/>
      <c r="M3" s="146"/>
      <c r="N3" s="147"/>
      <c r="O3" s="147"/>
      <c r="P3" s="147"/>
      <c r="Q3" s="147"/>
      <c r="R3" s="148" t="s">
        <v>30</v>
      </c>
      <c r="S3" s="149"/>
      <c r="T3" s="149"/>
      <c r="U3" s="149"/>
      <c r="V3" s="149"/>
      <c r="W3" s="149"/>
      <c r="X3" s="149"/>
      <c r="Y3" s="149"/>
      <c r="Z3" s="150"/>
      <c r="AA3" s="41"/>
      <c r="AB3" s="153" t="s">
        <v>26</v>
      </c>
      <c r="AC3" s="153"/>
      <c r="AD3" s="153"/>
      <c r="AE3" s="153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8.75" customHeight="1" x14ac:dyDescent="0.25">
      <c r="A6" s="36">
        <v>2</v>
      </c>
      <c r="B6" s="21" t="s">
        <v>41</v>
      </c>
      <c r="C6" s="5" t="s">
        <v>62</v>
      </c>
      <c r="D6" s="9" t="s">
        <v>42</v>
      </c>
      <c r="E6" s="9" t="s">
        <v>43</v>
      </c>
      <c r="F6" s="9" t="s">
        <v>10</v>
      </c>
      <c r="G6" s="23">
        <v>100</v>
      </c>
      <c r="H6" s="53" t="s">
        <v>44</v>
      </c>
      <c r="I6" s="57">
        <v>10</v>
      </c>
      <c r="J6" s="24">
        <v>90</v>
      </c>
      <c r="K6" s="56"/>
      <c r="L6" s="7"/>
      <c r="M6" s="21"/>
      <c r="N6" s="11"/>
      <c r="O6" s="39"/>
      <c r="P6" s="131"/>
      <c r="Q6" s="125">
        <v>0</v>
      </c>
      <c r="R6" s="135"/>
      <c r="S6" s="136"/>
      <c r="T6" s="14"/>
      <c r="U6" s="135"/>
      <c r="V6" s="136"/>
      <c r="W6" s="14"/>
      <c r="X6" s="135"/>
      <c r="Y6" s="136"/>
      <c r="Z6" s="22"/>
      <c r="AA6" s="24"/>
      <c r="AB6" s="32">
        <f>IF(ISBLANK(N6),G6,N6)</f>
        <v>100</v>
      </c>
      <c r="AC6" s="58">
        <f t="shared" ref="AC6" si="2">24*P6+Q6</f>
        <v>0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25">
      <c r="A7" s="37">
        <v>3</v>
      </c>
      <c r="B7" s="79" t="s">
        <v>45</v>
      </c>
      <c r="C7" s="80" t="s">
        <v>64</v>
      </c>
      <c r="D7" s="80" t="s">
        <v>46</v>
      </c>
      <c r="E7" s="80" t="s">
        <v>47</v>
      </c>
      <c r="F7" s="80" t="s">
        <v>10</v>
      </c>
      <c r="G7" s="81">
        <v>100</v>
      </c>
      <c r="H7" s="82" t="s">
        <v>11</v>
      </c>
      <c r="I7" s="85">
        <v>10</v>
      </c>
      <c r="J7" s="86">
        <v>90</v>
      </c>
      <c r="K7" s="87"/>
      <c r="L7" s="7"/>
      <c r="M7" s="88" t="s">
        <v>12</v>
      </c>
      <c r="N7" s="89">
        <v>70</v>
      </c>
      <c r="O7" s="90" t="s">
        <v>94</v>
      </c>
      <c r="P7" s="132">
        <v>255</v>
      </c>
      <c r="Q7" s="126">
        <v>0</v>
      </c>
      <c r="R7" s="137">
        <v>300</v>
      </c>
      <c r="S7" s="138">
        <v>0</v>
      </c>
      <c r="T7" s="83">
        <v>60</v>
      </c>
      <c r="U7" s="137">
        <v>580</v>
      </c>
      <c r="V7" s="138">
        <v>0</v>
      </c>
      <c r="W7" s="83">
        <v>90</v>
      </c>
      <c r="X7" s="137">
        <v>900</v>
      </c>
      <c r="Y7" s="138">
        <v>0</v>
      </c>
      <c r="Z7" s="84">
        <v>90</v>
      </c>
      <c r="AA7" s="42" t="s">
        <v>95</v>
      </c>
      <c r="AB7" s="32">
        <f>IF(ISBLANK(N7),G7,N7)</f>
        <v>70</v>
      </c>
      <c r="AC7" s="58">
        <f t="shared" ref="AC7" si="3">24*P7+Q7</f>
        <v>6120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25">
      <c r="A8" s="37">
        <v>4</v>
      </c>
      <c r="B8" s="21" t="s">
        <v>48</v>
      </c>
      <c r="C8" s="5" t="s">
        <v>63</v>
      </c>
      <c r="D8" s="128" t="s">
        <v>58</v>
      </c>
      <c r="E8" s="128" t="s">
        <v>66</v>
      </c>
      <c r="F8" s="9" t="s">
        <v>49</v>
      </c>
      <c r="G8" s="23">
        <v>100</v>
      </c>
      <c r="H8" s="53" t="s">
        <v>44</v>
      </c>
      <c r="I8" s="57">
        <v>10</v>
      </c>
      <c r="J8" s="24">
        <v>90</v>
      </c>
      <c r="K8" s="56"/>
      <c r="L8" s="7"/>
      <c r="M8" s="21"/>
      <c r="N8" s="11"/>
      <c r="O8" s="39"/>
      <c r="P8" s="131"/>
      <c r="Q8" s="125">
        <v>0</v>
      </c>
      <c r="R8" s="135"/>
      <c r="S8" s="136"/>
      <c r="T8" s="14"/>
      <c r="U8" s="135"/>
      <c r="V8" s="136"/>
      <c r="W8" s="14"/>
      <c r="X8" s="135"/>
      <c r="Y8" s="136"/>
      <c r="Z8" s="22"/>
      <c r="AA8" s="24"/>
      <c r="AB8" s="32">
        <f t="shared" ref="AB8:AB13" si="4">IF(ISBLANK(N8),G8,N8)</f>
        <v>100</v>
      </c>
      <c r="AC8" s="58">
        <f t="shared" ref="AC8:AC13" si="5">24*P8+Q8</f>
        <v>0</v>
      </c>
      <c r="AD8" s="59">
        <f t="shared" ref="AD8:AD13" si="6">I8</f>
        <v>10</v>
      </c>
      <c r="AE8" s="59">
        <f t="shared" ref="AE8:AE13" si="7">J8</f>
        <v>90</v>
      </c>
    </row>
    <row r="9" spans="1:31" s="2" customFormat="1" ht="79.5" customHeight="1" x14ac:dyDescent="0.25">
      <c r="A9" s="37">
        <v>5</v>
      </c>
      <c r="B9" s="79" t="s">
        <v>50</v>
      </c>
      <c r="C9" s="80" t="s">
        <v>60</v>
      </c>
      <c r="D9" s="80" t="s">
        <v>51</v>
      </c>
      <c r="E9" s="80" t="s">
        <v>52</v>
      </c>
      <c r="F9" s="80" t="s">
        <v>10</v>
      </c>
      <c r="G9" s="81">
        <v>100</v>
      </c>
      <c r="H9" s="82" t="s">
        <v>44</v>
      </c>
      <c r="I9" s="85">
        <v>10</v>
      </c>
      <c r="J9" s="86">
        <v>90</v>
      </c>
      <c r="K9" s="87"/>
      <c r="L9" s="7"/>
      <c r="M9" s="88"/>
      <c r="N9" s="89"/>
      <c r="O9" s="90"/>
      <c r="P9" s="132"/>
      <c r="Q9" s="126">
        <v>0</v>
      </c>
      <c r="R9" s="137"/>
      <c r="S9" s="138"/>
      <c r="T9" s="83"/>
      <c r="U9" s="137"/>
      <c r="V9" s="138"/>
      <c r="W9" s="83"/>
      <c r="X9" s="137"/>
      <c r="Y9" s="138"/>
      <c r="Z9" s="84"/>
      <c r="AA9" s="91"/>
      <c r="AB9" s="32">
        <f t="shared" si="4"/>
        <v>100</v>
      </c>
      <c r="AC9" s="58">
        <f t="shared" si="5"/>
        <v>0</v>
      </c>
      <c r="AD9" s="59">
        <f t="shared" si="6"/>
        <v>10</v>
      </c>
      <c r="AE9" s="59">
        <f t="shared" si="7"/>
        <v>90</v>
      </c>
    </row>
    <row r="10" spans="1:31" s="2" customFormat="1" ht="79.5" customHeight="1" x14ac:dyDescent="0.25">
      <c r="A10" s="36">
        <v>6</v>
      </c>
      <c r="B10" s="21" t="s">
        <v>53</v>
      </c>
      <c r="C10" s="128" t="s">
        <v>65</v>
      </c>
      <c r="D10" s="9" t="s">
        <v>59</v>
      </c>
      <c r="E10" s="128" t="s">
        <v>54</v>
      </c>
      <c r="F10" s="9" t="s">
        <v>10</v>
      </c>
      <c r="G10" s="23">
        <v>100</v>
      </c>
      <c r="H10" s="53" t="s">
        <v>11</v>
      </c>
      <c r="I10" s="57">
        <v>10</v>
      </c>
      <c r="J10" s="24">
        <v>90</v>
      </c>
      <c r="K10" s="56"/>
      <c r="L10" s="7"/>
      <c r="M10" s="21"/>
      <c r="N10" s="11"/>
      <c r="O10" s="39"/>
      <c r="P10" s="131"/>
      <c r="Q10" s="125">
        <v>0</v>
      </c>
      <c r="R10" s="135"/>
      <c r="S10" s="136"/>
      <c r="T10" s="14"/>
      <c r="U10" s="135"/>
      <c r="V10" s="136"/>
      <c r="W10" s="14"/>
      <c r="X10" s="135"/>
      <c r="Y10" s="136"/>
      <c r="Z10" s="22"/>
      <c r="AA10" s="24"/>
      <c r="AB10" s="32">
        <f t="shared" si="4"/>
        <v>100</v>
      </c>
      <c r="AC10" s="58">
        <f t="shared" si="5"/>
        <v>0</v>
      </c>
      <c r="AD10" s="59">
        <f t="shared" si="6"/>
        <v>10</v>
      </c>
      <c r="AE10" s="59">
        <f t="shared" si="7"/>
        <v>90</v>
      </c>
    </row>
    <row r="11" spans="1:31" s="2" customFormat="1" ht="98.25" customHeight="1" x14ac:dyDescent="0.25">
      <c r="A11" s="36">
        <v>7</v>
      </c>
      <c r="B11" s="79" t="s">
        <v>55</v>
      </c>
      <c r="C11" s="80" t="s">
        <v>61</v>
      </c>
      <c r="D11" s="80" t="s">
        <v>56</v>
      </c>
      <c r="E11" s="80" t="s">
        <v>57</v>
      </c>
      <c r="F11" s="80" t="s">
        <v>10</v>
      </c>
      <c r="G11" s="81">
        <v>100</v>
      </c>
      <c r="H11" s="82" t="s">
        <v>11</v>
      </c>
      <c r="I11" s="85">
        <v>20</v>
      </c>
      <c r="J11" s="86">
        <v>80</v>
      </c>
      <c r="K11" s="87"/>
      <c r="L11" s="7"/>
      <c r="M11" s="88"/>
      <c r="N11" s="89"/>
      <c r="O11" s="90"/>
      <c r="P11" s="132"/>
      <c r="Q11" s="126">
        <v>0</v>
      </c>
      <c r="R11" s="137"/>
      <c r="S11" s="138"/>
      <c r="T11" s="83"/>
      <c r="U11" s="137"/>
      <c r="V11" s="138"/>
      <c r="W11" s="83"/>
      <c r="X11" s="137"/>
      <c r="Y11" s="138"/>
      <c r="Z11" s="84"/>
      <c r="AA11" s="91"/>
      <c r="AB11" s="32">
        <f t="shared" si="4"/>
        <v>100</v>
      </c>
      <c r="AC11" s="58">
        <f t="shared" si="5"/>
        <v>0</v>
      </c>
      <c r="AD11" s="59">
        <f t="shared" si="6"/>
        <v>20</v>
      </c>
      <c r="AE11" s="59">
        <f t="shared" si="7"/>
        <v>80</v>
      </c>
    </row>
    <row r="12" spans="1:31" s="2" customFormat="1" ht="98.25" customHeight="1" x14ac:dyDescent="0.25">
      <c r="A12" s="37">
        <v>8</v>
      </c>
      <c r="B12" s="129" t="s">
        <v>68</v>
      </c>
      <c r="C12" s="130" t="s">
        <v>69</v>
      </c>
      <c r="D12" s="128" t="s">
        <v>70</v>
      </c>
      <c r="E12" s="130" t="s">
        <v>71</v>
      </c>
      <c r="F12" s="130" t="s">
        <v>49</v>
      </c>
      <c r="G12" s="23">
        <v>100</v>
      </c>
      <c r="H12" s="53" t="s">
        <v>11</v>
      </c>
      <c r="I12" s="57">
        <v>10</v>
      </c>
      <c r="J12" s="24">
        <v>90</v>
      </c>
      <c r="K12" s="56"/>
      <c r="L12" s="7"/>
      <c r="M12" s="21"/>
      <c r="N12" s="11"/>
      <c r="O12" s="39"/>
      <c r="P12" s="131"/>
      <c r="Q12" s="125">
        <v>0</v>
      </c>
      <c r="R12" s="135"/>
      <c r="S12" s="136"/>
      <c r="T12" s="14"/>
      <c r="U12" s="135"/>
      <c r="V12" s="136"/>
      <c r="W12" s="14"/>
      <c r="X12" s="135"/>
      <c r="Y12" s="136"/>
      <c r="Z12" s="22"/>
      <c r="AA12" s="24"/>
      <c r="AB12" s="32">
        <f t="shared" si="4"/>
        <v>100</v>
      </c>
      <c r="AC12" s="58">
        <f t="shared" si="5"/>
        <v>0</v>
      </c>
      <c r="AD12" s="59">
        <f t="shared" si="6"/>
        <v>10</v>
      </c>
      <c r="AE12" s="59">
        <f t="shared" si="7"/>
        <v>90</v>
      </c>
    </row>
    <row r="13" spans="1:31" s="2" customFormat="1" ht="78.75" customHeight="1" x14ac:dyDescent="0.25">
      <c r="A13" s="37">
        <v>9</v>
      </c>
      <c r="B13" s="79" t="s">
        <v>72</v>
      </c>
      <c r="C13" s="80" t="s">
        <v>73</v>
      </c>
      <c r="D13" s="80" t="s">
        <v>74</v>
      </c>
      <c r="E13" s="80" t="s">
        <v>75</v>
      </c>
      <c r="F13" s="80" t="s">
        <v>10</v>
      </c>
      <c r="G13" s="81">
        <v>100</v>
      </c>
      <c r="H13" s="82" t="s">
        <v>76</v>
      </c>
      <c r="I13" s="85">
        <v>10</v>
      </c>
      <c r="J13" s="86">
        <v>90</v>
      </c>
      <c r="K13" s="80"/>
      <c r="L13" s="7"/>
      <c r="M13" s="88"/>
      <c r="N13" s="89"/>
      <c r="O13" s="90"/>
      <c r="P13" s="132"/>
      <c r="Q13" s="126">
        <v>0</v>
      </c>
      <c r="R13" s="137"/>
      <c r="S13" s="138"/>
      <c r="T13" s="83"/>
      <c r="U13" s="137"/>
      <c r="V13" s="138"/>
      <c r="W13" s="83"/>
      <c r="X13" s="137"/>
      <c r="Y13" s="138"/>
      <c r="Z13" s="84"/>
      <c r="AA13" s="91"/>
      <c r="AB13" s="32">
        <f t="shared" si="4"/>
        <v>100</v>
      </c>
      <c r="AC13" s="58">
        <f t="shared" si="5"/>
        <v>0</v>
      </c>
      <c r="AD13" s="59">
        <f t="shared" si="6"/>
        <v>10</v>
      </c>
      <c r="AE13" s="59">
        <f t="shared" si="7"/>
        <v>90</v>
      </c>
    </row>
    <row r="14" spans="1:31" s="2" customFormat="1" ht="78.75" customHeight="1" x14ac:dyDescent="0.25">
      <c r="A14" s="37">
        <v>10</v>
      </c>
      <c r="B14" s="21" t="s">
        <v>77</v>
      </c>
      <c r="C14" s="9" t="s">
        <v>78</v>
      </c>
      <c r="D14" s="9" t="s">
        <v>79</v>
      </c>
      <c r="E14" s="9" t="s">
        <v>75</v>
      </c>
      <c r="F14" s="9" t="s">
        <v>10</v>
      </c>
      <c r="G14" s="23">
        <v>100</v>
      </c>
      <c r="H14" s="53" t="s">
        <v>11</v>
      </c>
      <c r="I14" s="57">
        <v>10</v>
      </c>
      <c r="J14" s="24">
        <v>90</v>
      </c>
      <c r="K14" s="56"/>
      <c r="L14" s="7"/>
      <c r="M14" s="21"/>
      <c r="N14" s="11"/>
      <c r="O14" s="39"/>
      <c r="P14" s="131"/>
      <c r="Q14" s="125">
        <v>0</v>
      </c>
      <c r="R14" s="135"/>
      <c r="S14" s="136"/>
      <c r="T14" s="14"/>
      <c r="U14" s="135"/>
      <c r="V14" s="136"/>
      <c r="W14" s="14"/>
      <c r="X14" s="135"/>
      <c r="Y14" s="136"/>
      <c r="Z14" s="22"/>
      <c r="AA14" s="24"/>
      <c r="AB14" s="32">
        <f t="shared" ref="AB14:AB46" si="8">IF(ISBLANK(N14),G14,N14)</f>
        <v>100</v>
      </c>
      <c r="AC14" s="58">
        <f t="shared" ref="AC14:AC46" si="9">24*P14+Q14</f>
        <v>0</v>
      </c>
      <c r="AD14" s="59">
        <f t="shared" ref="AD14:AD46" si="10">I14</f>
        <v>10</v>
      </c>
      <c r="AE14" s="59">
        <f t="shared" ref="AE14:AE46" si="11">J14</f>
        <v>90</v>
      </c>
    </row>
    <row r="15" spans="1:31" s="2" customFormat="1" ht="78.75" customHeight="1" x14ac:dyDescent="0.25">
      <c r="A15" s="36">
        <v>11</v>
      </c>
      <c r="B15" s="79" t="s">
        <v>80</v>
      </c>
      <c r="C15" s="80" t="s">
        <v>81</v>
      </c>
      <c r="D15" s="80" t="s">
        <v>82</v>
      </c>
      <c r="E15" s="80" t="s">
        <v>75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/>
      <c r="N15" s="89"/>
      <c r="O15" s="90"/>
      <c r="P15" s="132"/>
      <c r="Q15" s="126">
        <v>0</v>
      </c>
      <c r="R15" s="137"/>
      <c r="S15" s="138"/>
      <c r="T15" s="83"/>
      <c r="U15" s="137"/>
      <c r="V15" s="138"/>
      <c r="W15" s="83"/>
      <c r="X15" s="137"/>
      <c r="Y15" s="138"/>
      <c r="Z15" s="84"/>
      <c r="AA15" s="91"/>
      <c r="AB15" s="32">
        <f t="shared" si="8"/>
        <v>100</v>
      </c>
      <c r="AC15" s="58">
        <f t="shared" si="9"/>
        <v>0</v>
      </c>
      <c r="AD15" s="59">
        <f t="shared" si="10"/>
        <v>10</v>
      </c>
      <c r="AE15" s="59">
        <f t="shared" si="11"/>
        <v>90</v>
      </c>
    </row>
    <row r="16" spans="1:31" s="2" customFormat="1" ht="78.75" customHeight="1" x14ac:dyDescent="0.25">
      <c r="A16" s="36">
        <v>12</v>
      </c>
      <c r="B16" s="21" t="s">
        <v>83</v>
      </c>
      <c r="C16" s="9" t="s">
        <v>84</v>
      </c>
      <c r="D16" s="9" t="s">
        <v>85</v>
      </c>
      <c r="E16" s="9" t="s">
        <v>75</v>
      </c>
      <c r="F16" s="9" t="s">
        <v>10</v>
      </c>
      <c r="G16" s="23">
        <v>100</v>
      </c>
      <c r="H16" s="53" t="s">
        <v>11</v>
      </c>
      <c r="I16" s="57">
        <v>10</v>
      </c>
      <c r="J16" s="24">
        <v>90</v>
      </c>
      <c r="K16" s="56"/>
      <c r="L16" s="7"/>
      <c r="M16" s="21"/>
      <c r="N16" s="11"/>
      <c r="O16" s="39"/>
      <c r="P16" s="131"/>
      <c r="Q16" s="125">
        <v>0</v>
      </c>
      <c r="R16" s="135"/>
      <c r="S16" s="136"/>
      <c r="T16" s="14"/>
      <c r="U16" s="135"/>
      <c r="V16" s="136"/>
      <c r="W16" s="14"/>
      <c r="X16" s="135"/>
      <c r="Y16" s="136"/>
      <c r="Z16" s="22"/>
      <c r="AA16" s="24"/>
      <c r="AB16" s="32">
        <f t="shared" si="8"/>
        <v>100</v>
      </c>
      <c r="AC16" s="58">
        <f t="shared" si="9"/>
        <v>0</v>
      </c>
      <c r="AD16" s="59">
        <f t="shared" si="10"/>
        <v>10</v>
      </c>
      <c r="AE16" s="59">
        <f t="shared" si="11"/>
        <v>90</v>
      </c>
    </row>
    <row r="17" spans="1:31" s="2" customFormat="1" ht="78" customHeight="1" x14ac:dyDescent="0.25">
      <c r="A17" s="37">
        <v>13</v>
      </c>
      <c r="B17" s="79" t="s">
        <v>86</v>
      </c>
      <c r="C17" s="80" t="s">
        <v>87</v>
      </c>
      <c r="D17" s="80" t="s">
        <v>88</v>
      </c>
      <c r="E17" s="80" t="s">
        <v>89</v>
      </c>
      <c r="F17" s="80" t="s">
        <v>49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/>
      <c r="N17" s="89"/>
      <c r="O17" s="90"/>
      <c r="P17" s="132"/>
      <c r="Q17" s="126">
        <v>0</v>
      </c>
      <c r="R17" s="137"/>
      <c r="S17" s="138"/>
      <c r="T17" s="83"/>
      <c r="U17" s="137"/>
      <c r="V17" s="138"/>
      <c r="W17" s="83"/>
      <c r="X17" s="137"/>
      <c r="Y17" s="138"/>
      <c r="Z17" s="84"/>
      <c r="AA17" s="91"/>
      <c r="AB17" s="32">
        <f t="shared" si="8"/>
        <v>100</v>
      </c>
      <c r="AC17" s="58">
        <f t="shared" si="9"/>
        <v>0</v>
      </c>
      <c r="AD17" s="59">
        <f t="shared" si="10"/>
        <v>10</v>
      </c>
      <c r="AE17" s="59">
        <f t="shared" si="11"/>
        <v>90</v>
      </c>
    </row>
    <row r="18" spans="1:31" s="2" customFormat="1" ht="78.75" customHeight="1" x14ac:dyDescent="0.25">
      <c r="A18" s="37">
        <v>14</v>
      </c>
      <c r="B18" s="21" t="s">
        <v>90</v>
      </c>
      <c r="C18" s="9" t="s">
        <v>91</v>
      </c>
      <c r="D18" s="9" t="s">
        <v>92</v>
      </c>
      <c r="E18" s="9" t="s">
        <v>93</v>
      </c>
      <c r="F18" s="9" t="s">
        <v>10</v>
      </c>
      <c r="G18" s="23">
        <v>100</v>
      </c>
      <c r="H18" s="53" t="s">
        <v>11</v>
      </c>
      <c r="I18" s="57">
        <v>10</v>
      </c>
      <c r="J18" s="24">
        <v>90</v>
      </c>
      <c r="K18" s="56"/>
      <c r="L18" s="7"/>
      <c r="M18" s="21" t="s">
        <v>12</v>
      </c>
      <c r="N18" s="11">
        <v>70</v>
      </c>
      <c r="O18" s="39" t="s">
        <v>94</v>
      </c>
      <c r="P18" s="131">
        <v>255</v>
      </c>
      <c r="Q18" s="125">
        <v>0</v>
      </c>
      <c r="R18" s="135">
        <v>300</v>
      </c>
      <c r="S18" s="136">
        <v>0</v>
      </c>
      <c r="T18" s="14">
        <v>60</v>
      </c>
      <c r="U18" s="135">
        <v>580</v>
      </c>
      <c r="V18" s="136">
        <v>0</v>
      </c>
      <c r="W18" s="14">
        <v>90</v>
      </c>
      <c r="X18" s="135">
        <v>900</v>
      </c>
      <c r="Y18" s="136">
        <v>0</v>
      </c>
      <c r="Z18" s="22">
        <v>90</v>
      </c>
      <c r="AA18" s="24" t="s">
        <v>95</v>
      </c>
      <c r="AB18" s="32">
        <f t="shared" si="8"/>
        <v>70</v>
      </c>
      <c r="AC18" s="58">
        <f t="shared" si="9"/>
        <v>6120</v>
      </c>
      <c r="AD18" s="59">
        <f t="shared" si="10"/>
        <v>10</v>
      </c>
      <c r="AE18" s="59">
        <f t="shared" si="11"/>
        <v>90</v>
      </c>
    </row>
    <row r="19" spans="1:31" s="2" customFormat="1" ht="78.75" customHeight="1" x14ac:dyDescent="0.25">
      <c r="A19" s="36">
        <v>16</v>
      </c>
      <c r="B19" s="21"/>
      <c r="C19" s="92"/>
      <c r="D19" s="9"/>
      <c r="E19" s="9"/>
      <c r="F19" s="9"/>
      <c r="G19" s="23"/>
      <c r="H19" s="53"/>
      <c r="I19" s="57"/>
      <c r="J19" s="24"/>
      <c r="K19" s="56"/>
      <c r="L19" s="7"/>
      <c r="M19" s="21"/>
      <c r="N19" s="11"/>
      <c r="O19" s="39"/>
      <c r="P19" s="131"/>
      <c r="Q19" s="125">
        <v>0</v>
      </c>
      <c r="R19" s="135"/>
      <c r="S19" s="136"/>
      <c r="T19" s="14"/>
      <c r="U19" s="135"/>
      <c r="V19" s="136"/>
      <c r="W19" s="14"/>
      <c r="X19" s="135"/>
      <c r="Y19" s="136"/>
      <c r="Z19" s="22"/>
      <c r="AA19" s="24"/>
      <c r="AB19" s="32">
        <f t="shared" si="8"/>
        <v>0</v>
      </c>
      <c r="AC19" s="58">
        <f t="shared" si="9"/>
        <v>0</v>
      </c>
      <c r="AD19" s="59">
        <f t="shared" si="10"/>
        <v>0</v>
      </c>
      <c r="AE19" s="59">
        <f t="shared" si="11"/>
        <v>0</v>
      </c>
    </row>
    <row r="20" spans="1:31" s="2" customFormat="1" ht="78.75" customHeight="1" x14ac:dyDescent="0.25">
      <c r="A20" s="36">
        <v>17</v>
      </c>
      <c r="B20" s="79"/>
      <c r="C20" s="94"/>
      <c r="D20" s="80"/>
      <c r="E20" s="93"/>
      <c r="F20" s="80"/>
      <c r="G20" s="81"/>
      <c r="H20" s="82"/>
      <c r="I20" s="85"/>
      <c r="J20" s="86"/>
      <c r="K20" s="87"/>
      <c r="L20" s="7"/>
      <c r="M20" s="88"/>
      <c r="N20" s="89"/>
      <c r="O20" s="90"/>
      <c r="P20" s="132"/>
      <c r="Q20" s="126">
        <v>0</v>
      </c>
      <c r="R20" s="137"/>
      <c r="S20" s="138"/>
      <c r="T20" s="83"/>
      <c r="U20" s="137"/>
      <c r="V20" s="138"/>
      <c r="W20" s="83"/>
      <c r="X20" s="137"/>
      <c r="Y20" s="138"/>
      <c r="Z20" s="84"/>
      <c r="AA20" s="91"/>
      <c r="AB20" s="32">
        <f t="shared" si="8"/>
        <v>0</v>
      </c>
      <c r="AC20" s="58">
        <f t="shared" si="9"/>
        <v>0</v>
      </c>
      <c r="AD20" s="59">
        <f t="shared" si="10"/>
        <v>0</v>
      </c>
      <c r="AE20" s="59">
        <f t="shared" si="11"/>
        <v>0</v>
      </c>
    </row>
    <row r="21" spans="1:31" s="2" customFormat="1" ht="78.75" customHeight="1" x14ac:dyDescent="0.25">
      <c r="A21" s="37">
        <v>18</v>
      </c>
      <c r="B21" s="21"/>
      <c r="C21" s="9"/>
      <c r="D21" s="9"/>
      <c r="E21" s="9"/>
      <c r="F21" s="9"/>
      <c r="G21" s="23"/>
      <c r="H21" s="53"/>
      <c r="I21" s="57"/>
      <c r="J21" s="24"/>
      <c r="K21" s="95"/>
      <c r="L21" s="7"/>
      <c r="M21" s="21"/>
      <c r="N21" s="11"/>
      <c r="O21" s="39"/>
      <c r="P21" s="131"/>
      <c r="Q21" s="125">
        <v>0</v>
      </c>
      <c r="R21" s="135"/>
      <c r="S21" s="136"/>
      <c r="T21" s="14"/>
      <c r="U21" s="135"/>
      <c r="V21" s="136"/>
      <c r="W21" s="14"/>
      <c r="X21" s="135"/>
      <c r="Y21" s="136"/>
      <c r="Z21" s="22"/>
      <c r="AA21" s="24"/>
      <c r="AB21" s="32">
        <f t="shared" si="8"/>
        <v>0</v>
      </c>
      <c r="AC21" s="58">
        <f t="shared" si="9"/>
        <v>0</v>
      </c>
      <c r="AD21" s="59">
        <f t="shared" si="10"/>
        <v>0</v>
      </c>
      <c r="AE21" s="59">
        <f t="shared" si="11"/>
        <v>0</v>
      </c>
    </row>
    <row r="22" spans="1:31" s="2" customFormat="1" ht="78.75" customHeight="1" x14ac:dyDescent="0.25">
      <c r="A22" s="37">
        <v>19</v>
      </c>
      <c r="B22" s="79"/>
      <c r="C22" s="80"/>
      <c r="D22" s="80"/>
      <c r="E22" s="80"/>
      <c r="F22" s="80"/>
      <c r="G22" s="81"/>
      <c r="H22" s="82"/>
      <c r="I22" s="85"/>
      <c r="J22" s="86"/>
      <c r="K22" s="87"/>
      <c r="L22" s="7"/>
      <c r="M22" s="88"/>
      <c r="N22" s="89"/>
      <c r="O22" s="90"/>
      <c r="P22" s="132"/>
      <c r="Q22" s="126">
        <v>0</v>
      </c>
      <c r="R22" s="137"/>
      <c r="S22" s="138"/>
      <c r="T22" s="83"/>
      <c r="U22" s="137"/>
      <c r="V22" s="138"/>
      <c r="W22" s="83"/>
      <c r="X22" s="137"/>
      <c r="Y22" s="138"/>
      <c r="Z22" s="84"/>
      <c r="AA22" s="91"/>
      <c r="AB22" s="32">
        <f t="shared" si="8"/>
        <v>0</v>
      </c>
      <c r="AC22" s="58">
        <f t="shared" si="9"/>
        <v>0</v>
      </c>
      <c r="AD22" s="59">
        <f t="shared" si="10"/>
        <v>0</v>
      </c>
      <c r="AE22" s="59">
        <f t="shared" si="11"/>
        <v>0</v>
      </c>
    </row>
    <row r="23" spans="1:31" s="2" customFormat="1" ht="78.75" customHeight="1" x14ac:dyDescent="0.25">
      <c r="A23" s="37">
        <v>20</v>
      </c>
      <c r="B23" s="21"/>
      <c r="C23" s="9"/>
      <c r="D23" s="9"/>
      <c r="E23" s="9"/>
      <c r="F23" s="9"/>
      <c r="G23" s="23"/>
      <c r="H23" s="53"/>
      <c r="I23" s="57"/>
      <c r="J23" s="24"/>
      <c r="K23" s="56"/>
      <c r="L23" s="7"/>
      <c r="M23" s="21"/>
      <c r="N23" s="11"/>
      <c r="O23" s="39"/>
      <c r="P23" s="131"/>
      <c r="Q23" s="125">
        <v>0</v>
      </c>
      <c r="R23" s="135"/>
      <c r="S23" s="136"/>
      <c r="T23" s="14"/>
      <c r="U23" s="135"/>
      <c r="V23" s="136"/>
      <c r="W23" s="14"/>
      <c r="X23" s="135"/>
      <c r="Y23" s="136"/>
      <c r="Z23" s="22"/>
      <c r="AA23" s="24"/>
      <c r="AB23" s="32">
        <f t="shared" si="8"/>
        <v>0</v>
      </c>
      <c r="AC23" s="58">
        <f t="shared" si="9"/>
        <v>0</v>
      </c>
      <c r="AD23" s="59">
        <f t="shared" si="10"/>
        <v>0</v>
      </c>
      <c r="AE23" s="59">
        <f t="shared" si="11"/>
        <v>0</v>
      </c>
    </row>
    <row r="24" spans="1:31" s="2" customFormat="1" ht="78.75" customHeight="1" x14ac:dyDescent="0.25">
      <c r="A24" s="37">
        <v>21</v>
      </c>
      <c r="B24" s="79"/>
      <c r="C24" s="80"/>
      <c r="D24" s="80"/>
      <c r="E24" s="80"/>
      <c r="F24" s="80"/>
      <c r="G24" s="81"/>
      <c r="H24" s="82"/>
      <c r="I24" s="85"/>
      <c r="J24" s="86"/>
      <c r="K24" s="87"/>
      <c r="L24" s="7"/>
      <c r="M24" s="88"/>
      <c r="N24" s="89"/>
      <c r="O24" s="90"/>
      <c r="P24" s="132"/>
      <c r="Q24" s="126">
        <v>0</v>
      </c>
      <c r="R24" s="137"/>
      <c r="S24" s="138"/>
      <c r="T24" s="83"/>
      <c r="U24" s="137"/>
      <c r="V24" s="138"/>
      <c r="W24" s="83"/>
      <c r="X24" s="137"/>
      <c r="Y24" s="138"/>
      <c r="Z24" s="84"/>
      <c r="AA24" s="91"/>
      <c r="AB24" s="32">
        <f t="shared" si="8"/>
        <v>0</v>
      </c>
      <c r="AC24" s="58">
        <f t="shared" si="9"/>
        <v>0</v>
      </c>
      <c r="AD24" s="59">
        <f t="shared" si="10"/>
        <v>0</v>
      </c>
      <c r="AE24" s="59">
        <f t="shared" si="11"/>
        <v>0</v>
      </c>
    </row>
    <row r="25" spans="1:31" s="2" customFormat="1" ht="78.75" customHeight="1" x14ac:dyDescent="0.25">
      <c r="A25" s="37">
        <v>22</v>
      </c>
      <c r="B25" s="21"/>
      <c r="C25" s="9"/>
      <c r="D25" s="9"/>
      <c r="E25" s="9"/>
      <c r="F25" s="9"/>
      <c r="G25" s="23"/>
      <c r="H25" s="53"/>
      <c r="I25" s="57"/>
      <c r="J25" s="24"/>
      <c r="K25" s="56"/>
      <c r="L25" s="7"/>
      <c r="M25" s="21"/>
      <c r="N25" s="11"/>
      <c r="O25" s="39"/>
      <c r="P25" s="131"/>
      <c r="Q25" s="125">
        <v>0</v>
      </c>
      <c r="R25" s="135"/>
      <c r="S25" s="136"/>
      <c r="T25" s="14"/>
      <c r="U25" s="135"/>
      <c r="V25" s="136"/>
      <c r="W25" s="14"/>
      <c r="X25" s="135"/>
      <c r="Y25" s="136"/>
      <c r="Z25" s="22"/>
      <c r="AA25" s="24"/>
      <c r="AB25" s="32">
        <f t="shared" si="8"/>
        <v>0</v>
      </c>
      <c r="AC25" s="58">
        <f t="shared" si="9"/>
        <v>0</v>
      </c>
      <c r="AD25" s="59">
        <f t="shared" si="10"/>
        <v>0</v>
      </c>
      <c r="AE25" s="59">
        <f t="shared" si="11"/>
        <v>0</v>
      </c>
    </row>
    <row r="26" spans="1:31" s="2" customFormat="1" ht="78.75" customHeight="1" x14ac:dyDescent="0.25">
      <c r="A26" s="37">
        <v>23</v>
      </c>
      <c r="B26" s="79"/>
      <c r="C26" s="80"/>
      <c r="D26" s="80"/>
      <c r="E26" s="80"/>
      <c r="F26" s="80"/>
      <c r="G26" s="81"/>
      <c r="H26" s="82"/>
      <c r="I26" s="85"/>
      <c r="J26" s="86"/>
      <c r="K26" s="87"/>
      <c r="L26" s="7"/>
      <c r="M26" s="88"/>
      <c r="N26" s="89"/>
      <c r="O26" s="90"/>
      <c r="P26" s="132"/>
      <c r="Q26" s="126">
        <v>0</v>
      </c>
      <c r="R26" s="137"/>
      <c r="S26" s="138"/>
      <c r="T26" s="83"/>
      <c r="U26" s="137"/>
      <c r="V26" s="138"/>
      <c r="W26" s="83"/>
      <c r="X26" s="137"/>
      <c r="Y26" s="138"/>
      <c r="Z26" s="84"/>
      <c r="AA26" s="91"/>
      <c r="AB26" s="32">
        <f t="shared" si="8"/>
        <v>0</v>
      </c>
      <c r="AC26" s="58">
        <f t="shared" si="9"/>
        <v>0</v>
      </c>
      <c r="AD26" s="59">
        <f t="shared" si="10"/>
        <v>0</v>
      </c>
      <c r="AE26" s="59">
        <f t="shared" si="11"/>
        <v>0</v>
      </c>
    </row>
    <row r="27" spans="1:31" s="2" customFormat="1" ht="78.75" customHeight="1" x14ac:dyDescent="0.25">
      <c r="A27" s="37">
        <v>24</v>
      </c>
      <c r="B27" s="21"/>
      <c r="C27" s="9"/>
      <c r="D27" s="9"/>
      <c r="E27" s="9"/>
      <c r="F27" s="9"/>
      <c r="G27" s="23"/>
      <c r="H27" s="53"/>
      <c r="I27" s="57"/>
      <c r="J27" s="24"/>
      <c r="K27" s="56"/>
      <c r="L27" s="7"/>
      <c r="M27" s="21"/>
      <c r="N27" s="11"/>
      <c r="O27" s="39"/>
      <c r="P27" s="131"/>
      <c r="Q27" s="125">
        <v>0</v>
      </c>
      <c r="R27" s="135"/>
      <c r="S27" s="136"/>
      <c r="T27" s="14"/>
      <c r="U27" s="135"/>
      <c r="V27" s="136"/>
      <c r="W27" s="14"/>
      <c r="X27" s="135"/>
      <c r="Y27" s="136"/>
      <c r="Z27" s="22"/>
      <c r="AA27" s="24"/>
      <c r="AB27" s="32">
        <f t="shared" si="8"/>
        <v>0</v>
      </c>
      <c r="AC27" s="58">
        <f t="shared" si="9"/>
        <v>0</v>
      </c>
      <c r="AD27" s="59">
        <f t="shared" si="10"/>
        <v>0</v>
      </c>
      <c r="AE27" s="59">
        <f t="shared" si="11"/>
        <v>0</v>
      </c>
    </row>
    <row r="28" spans="1:31" s="2" customFormat="1" ht="78.75" customHeight="1" x14ac:dyDescent="0.25">
      <c r="A28" s="37">
        <v>25</v>
      </c>
      <c r="B28" s="79"/>
      <c r="C28" s="80"/>
      <c r="D28" s="80"/>
      <c r="E28" s="80"/>
      <c r="F28" s="80"/>
      <c r="G28" s="81"/>
      <c r="H28" s="82"/>
      <c r="I28" s="85"/>
      <c r="J28" s="86"/>
      <c r="K28" s="87"/>
      <c r="L28" s="7"/>
      <c r="M28" s="88"/>
      <c r="N28" s="89"/>
      <c r="O28" s="90"/>
      <c r="P28" s="132"/>
      <c r="Q28" s="126">
        <v>0</v>
      </c>
      <c r="R28" s="137"/>
      <c r="S28" s="138"/>
      <c r="T28" s="83"/>
      <c r="U28" s="137"/>
      <c r="V28" s="138"/>
      <c r="W28" s="83"/>
      <c r="X28" s="137"/>
      <c r="Y28" s="138"/>
      <c r="Z28" s="84"/>
      <c r="AA28" s="91"/>
      <c r="AB28" s="32">
        <f t="shared" si="8"/>
        <v>0</v>
      </c>
      <c r="AC28" s="58">
        <f t="shared" si="9"/>
        <v>0</v>
      </c>
      <c r="AD28" s="59">
        <f t="shared" si="10"/>
        <v>0</v>
      </c>
      <c r="AE28" s="59">
        <f t="shared" si="11"/>
        <v>0</v>
      </c>
    </row>
    <row r="29" spans="1:31" s="2" customFormat="1" ht="78.75" customHeight="1" x14ac:dyDescent="0.25">
      <c r="A29" s="37">
        <v>26</v>
      </c>
      <c r="B29" s="21"/>
      <c r="C29" s="9"/>
      <c r="D29" s="9"/>
      <c r="E29" s="9"/>
      <c r="F29" s="9"/>
      <c r="G29" s="23"/>
      <c r="H29" s="53"/>
      <c r="I29" s="57"/>
      <c r="J29" s="24"/>
      <c r="K29" s="56"/>
      <c r="L29" s="7"/>
      <c r="M29" s="21"/>
      <c r="N29" s="11"/>
      <c r="O29" s="39"/>
      <c r="P29" s="131"/>
      <c r="Q29" s="125">
        <v>0</v>
      </c>
      <c r="R29" s="135"/>
      <c r="S29" s="136"/>
      <c r="T29" s="14"/>
      <c r="U29" s="135"/>
      <c r="V29" s="136"/>
      <c r="W29" s="14"/>
      <c r="X29" s="135"/>
      <c r="Y29" s="136"/>
      <c r="Z29" s="22"/>
      <c r="AA29" s="24"/>
      <c r="AB29" s="32">
        <f t="shared" si="8"/>
        <v>0</v>
      </c>
      <c r="AC29" s="58">
        <f t="shared" si="9"/>
        <v>0</v>
      </c>
      <c r="AD29" s="59">
        <f t="shared" si="10"/>
        <v>0</v>
      </c>
      <c r="AE29" s="59">
        <f t="shared" si="11"/>
        <v>0</v>
      </c>
    </row>
    <row r="30" spans="1:31" s="2" customFormat="1" ht="78.75" customHeight="1" x14ac:dyDescent="0.25">
      <c r="A30" s="37">
        <v>27</v>
      </c>
      <c r="B30" s="79"/>
      <c r="C30" s="80"/>
      <c r="D30" s="80"/>
      <c r="E30" s="80"/>
      <c r="F30" s="80"/>
      <c r="G30" s="81"/>
      <c r="H30" s="82"/>
      <c r="I30" s="85"/>
      <c r="J30" s="86"/>
      <c r="K30" s="87"/>
      <c r="L30" s="7"/>
      <c r="M30" s="88"/>
      <c r="N30" s="89"/>
      <c r="O30" s="90"/>
      <c r="P30" s="132"/>
      <c r="Q30" s="126">
        <v>0</v>
      </c>
      <c r="R30" s="137"/>
      <c r="S30" s="138"/>
      <c r="T30" s="83"/>
      <c r="U30" s="137"/>
      <c r="V30" s="138"/>
      <c r="W30" s="83"/>
      <c r="X30" s="137"/>
      <c r="Y30" s="138"/>
      <c r="Z30" s="84"/>
      <c r="AA30" s="91"/>
      <c r="AB30" s="32">
        <f t="shared" si="8"/>
        <v>0</v>
      </c>
      <c r="AC30" s="58">
        <f t="shared" si="9"/>
        <v>0</v>
      </c>
      <c r="AD30" s="59">
        <f t="shared" si="10"/>
        <v>0</v>
      </c>
      <c r="AE30" s="59">
        <f t="shared" si="11"/>
        <v>0</v>
      </c>
    </row>
    <row r="31" spans="1:31" s="2" customFormat="1" ht="78.75" customHeight="1" x14ac:dyDescent="0.25">
      <c r="A31" s="37">
        <v>28</v>
      </c>
      <c r="B31" s="21"/>
      <c r="C31" s="9"/>
      <c r="D31" s="9"/>
      <c r="E31" s="9"/>
      <c r="F31" s="9"/>
      <c r="G31" s="23"/>
      <c r="H31" s="53"/>
      <c r="I31" s="57"/>
      <c r="J31" s="24"/>
      <c r="K31" s="56"/>
      <c r="L31" s="7"/>
      <c r="M31" s="21"/>
      <c r="N31" s="11"/>
      <c r="O31" s="39"/>
      <c r="P31" s="131"/>
      <c r="Q31" s="125">
        <v>0</v>
      </c>
      <c r="R31" s="135"/>
      <c r="S31" s="136"/>
      <c r="T31" s="14"/>
      <c r="U31" s="135"/>
      <c r="V31" s="136"/>
      <c r="W31" s="14"/>
      <c r="X31" s="135"/>
      <c r="Y31" s="136"/>
      <c r="Z31" s="22"/>
      <c r="AA31" s="24"/>
      <c r="AB31" s="32">
        <f t="shared" si="8"/>
        <v>0</v>
      </c>
      <c r="AC31" s="58">
        <f t="shared" si="9"/>
        <v>0</v>
      </c>
      <c r="AD31" s="59">
        <f t="shared" si="10"/>
        <v>0</v>
      </c>
      <c r="AE31" s="59">
        <f t="shared" si="11"/>
        <v>0</v>
      </c>
    </row>
    <row r="32" spans="1:31" s="2" customFormat="1" ht="78.75" customHeight="1" x14ac:dyDescent="0.25">
      <c r="A32" s="37">
        <v>29</v>
      </c>
      <c r="B32" s="79"/>
      <c r="C32" s="80"/>
      <c r="D32" s="80"/>
      <c r="E32" s="80"/>
      <c r="F32" s="80"/>
      <c r="G32" s="81"/>
      <c r="H32" s="82"/>
      <c r="I32" s="85"/>
      <c r="J32" s="86"/>
      <c r="K32" s="87"/>
      <c r="L32" s="7"/>
      <c r="M32" s="88"/>
      <c r="N32" s="89"/>
      <c r="O32" s="90"/>
      <c r="P32" s="132"/>
      <c r="Q32" s="126">
        <v>0</v>
      </c>
      <c r="R32" s="137"/>
      <c r="S32" s="138"/>
      <c r="T32" s="83"/>
      <c r="U32" s="137"/>
      <c r="V32" s="138"/>
      <c r="W32" s="83"/>
      <c r="X32" s="137"/>
      <c r="Y32" s="138"/>
      <c r="Z32" s="84"/>
      <c r="AA32" s="91"/>
      <c r="AB32" s="32">
        <f t="shared" si="8"/>
        <v>0</v>
      </c>
      <c r="AC32" s="58">
        <f t="shared" si="9"/>
        <v>0</v>
      </c>
      <c r="AD32" s="59">
        <f t="shared" si="10"/>
        <v>0</v>
      </c>
      <c r="AE32" s="59">
        <f t="shared" si="11"/>
        <v>0</v>
      </c>
    </row>
    <row r="33" spans="1:31" s="2" customFormat="1" ht="78.75" customHeight="1" x14ac:dyDescent="0.25">
      <c r="A33" s="37">
        <v>30</v>
      </c>
      <c r="B33" s="21"/>
      <c r="C33" s="9"/>
      <c r="D33" s="9"/>
      <c r="E33" s="9"/>
      <c r="F33" s="9"/>
      <c r="G33" s="23"/>
      <c r="H33" s="53"/>
      <c r="I33" s="57"/>
      <c r="J33" s="24"/>
      <c r="K33" s="56"/>
      <c r="L33" s="7"/>
      <c r="M33" s="21"/>
      <c r="N33" s="11"/>
      <c r="O33" s="39"/>
      <c r="P33" s="131"/>
      <c r="Q33" s="125">
        <v>0</v>
      </c>
      <c r="R33" s="135"/>
      <c r="S33" s="136"/>
      <c r="T33" s="14"/>
      <c r="U33" s="135"/>
      <c r="V33" s="136"/>
      <c r="W33" s="14"/>
      <c r="X33" s="135"/>
      <c r="Y33" s="136"/>
      <c r="Z33" s="22"/>
      <c r="AA33" s="24"/>
      <c r="AB33" s="32">
        <f t="shared" si="8"/>
        <v>0</v>
      </c>
      <c r="AC33" s="58">
        <f t="shared" si="9"/>
        <v>0</v>
      </c>
      <c r="AD33" s="59">
        <f t="shared" si="10"/>
        <v>0</v>
      </c>
      <c r="AE33" s="59">
        <f t="shared" si="11"/>
        <v>0</v>
      </c>
    </row>
    <row r="34" spans="1:31" s="2" customFormat="1" ht="78.75" customHeight="1" x14ac:dyDescent="0.25">
      <c r="A34" s="37">
        <v>31</v>
      </c>
      <c r="B34" s="79"/>
      <c r="C34" s="80"/>
      <c r="D34" s="80"/>
      <c r="E34" s="80"/>
      <c r="F34" s="80"/>
      <c r="G34" s="81"/>
      <c r="H34" s="82"/>
      <c r="I34" s="85"/>
      <c r="J34" s="86"/>
      <c r="K34" s="87"/>
      <c r="L34" s="7"/>
      <c r="M34" s="88"/>
      <c r="N34" s="89"/>
      <c r="O34" s="90"/>
      <c r="P34" s="132"/>
      <c r="Q34" s="126">
        <v>0</v>
      </c>
      <c r="R34" s="137"/>
      <c r="S34" s="138"/>
      <c r="T34" s="83"/>
      <c r="U34" s="137"/>
      <c r="V34" s="138"/>
      <c r="W34" s="83"/>
      <c r="X34" s="137"/>
      <c r="Y34" s="138"/>
      <c r="Z34" s="84"/>
      <c r="AA34" s="91"/>
      <c r="AB34" s="32">
        <f t="shared" si="8"/>
        <v>0</v>
      </c>
      <c r="AC34" s="58">
        <f t="shared" si="9"/>
        <v>0</v>
      </c>
      <c r="AD34" s="59">
        <f t="shared" si="10"/>
        <v>0</v>
      </c>
      <c r="AE34" s="59">
        <f t="shared" si="11"/>
        <v>0</v>
      </c>
    </row>
    <row r="35" spans="1:31" s="2" customFormat="1" ht="78.75" customHeight="1" x14ac:dyDescent="0.25">
      <c r="A35" s="37">
        <v>32</v>
      </c>
      <c r="B35" s="21"/>
      <c r="C35" s="9"/>
      <c r="D35" s="9"/>
      <c r="E35" s="9"/>
      <c r="F35" s="9"/>
      <c r="G35" s="23"/>
      <c r="H35" s="53"/>
      <c r="I35" s="57"/>
      <c r="J35" s="24"/>
      <c r="K35" s="56"/>
      <c r="L35" s="7"/>
      <c r="M35" s="21"/>
      <c r="N35" s="11"/>
      <c r="O35" s="39"/>
      <c r="P35" s="131"/>
      <c r="Q35" s="125">
        <v>0</v>
      </c>
      <c r="R35" s="135"/>
      <c r="S35" s="136"/>
      <c r="T35" s="14"/>
      <c r="U35" s="135"/>
      <c r="V35" s="136"/>
      <c r="W35" s="14"/>
      <c r="X35" s="135"/>
      <c r="Y35" s="136"/>
      <c r="Z35" s="22"/>
      <c r="AA35" s="24"/>
      <c r="AB35" s="32">
        <f t="shared" si="8"/>
        <v>0</v>
      </c>
      <c r="AC35" s="58">
        <f t="shared" si="9"/>
        <v>0</v>
      </c>
      <c r="AD35" s="59">
        <f t="shared" si="10"/>
        <v>0</v>
      </c>
      <c r="AE35" s="59">
        <f t="shared" si="11"/>
        <v>0</v>
      </c>
    </row>
    <row r="36" spans="1:31" s="2" customFormat="1" ht="78.75" customHeight="1" x14ac:dyDescent="0.25">
      <c r="A36" s="37">
        <v>33</v>
      </c>
      <c r="B36" s="79"/>
      <c r="C36" s="80"/>
      <c r="D36" s="80"/>
      <c r="E36" s="80"/>
      <c r="F36" s="80"/>
      <c r="G36" s="81"/>
      <c r="H36" s="82"/>
      <c r="I36" s="85"/>
      <c r="J36" s="86"/>
      <c r="K36" s="87"/>
      <c r="L36" s="7"/>
      <c r="M36" s="88"/>
      <c r="N36" s="89"/>
      <c r="O36" s="90"/>
      <c r="P36" s="132"/>
      <c r="Q36" s="126">
        <v>0</v>
      </c>
      <c r="R36" s="137"/>
      <c r="S36" s="138"/>
      <c r="T36" s="83"/>
      <c r="U36" s="137"/>
      <c r="V36" s="138"/>
      <c r="W36" s="83"/>
      <c r="X36" s="137"/>
      <c r="Y36" s="138"/>
      <c r="Z36" s="84"/>
      <c r="AA36" s="91"/>
      <c r="AB36" s="32">
        <f t="shared" si="8"/>
        <v>0</v>
      </c>
      <c r="AC36" s="58">
        <f t="shared" si="9"/>
        <v>0</v>
      </c>
      <c r="AD36" s="59">
        <f t="shared" si="10"/>
        <v>0</v>
      </c>
      <c r="AE36" s="59">
        <f t="shared" si="11"/>
        <v>0</v>
      </c>
    </row>
    <row r="37" spans="1:31" s="2" customFormat="1" ht="78.75" customHeight="1" x14ac:dyDescent="0.25">
      <c r="A37" s="37">
        <v>34</v>
      </c>
      <c r="B37" s="21"/>
      <c r="C37" s="9"/>
      <c r="D37" s="9"/>
      <c r="E37" s="9"/>
      <c r="F37" s="9"/>
      <c r="G37" s="23"/>
      <c r="H37" s="53"/>
      <c r="I37" s="57"/>
      <c r="J37" s="24"/>
      <c r="K37" s="56"/>
      <c r="L37" s="7"/>
      <c r="M37" s="21"/>
      <c r="N37" s="11"/>
      <c r="O37" s="39"/>
      <c r="P37" s="131"/>
      <c r="Q37" s="125">
        <v>0</v>
      </c>
      <c r="R37" s="135"/>
      <c r="S37" s="136"/>
      <c r="T37" s="14"/>
      <c r="U37" s="135"/>
      <c r="V37" s="136"/>
      <c r="W37" s="14"/>
      <c r="X37" s="135"/>
      <c r="Y37" s="136"/>
      <c r="Z37" s="22"/>
      <c r="AA37" s="24"/>
      <c r="AB37" s="32">
        <f t="shared" si="8"/>
        <v>0</v>
      </c>
      <c r="AC37" s="58">
        <f t="shared" si="9"/>
        <v>0</v>
      </c>
      <c r="AD37" s="59">
        <f t="shared" si="10"/>
        <v>0</v>
      </c>
      <c r="AE37" s="59">
        <f t="shared" si="11"/>
        <v>0</v>
      </c>
    </row>
    <row r="38" spans="1:31" s="2" customFormat="1" ht="78.75" customHeight="1" x14ac:dyDescent="0.25">
      <c r="A38" s="37">
        <v>35</v>
      </c>
      <c r="B38" s="79"/>
      <c r="C38" s="80"/>
      <c r="D38" s="80"/>
      <c r="E38" s="80"/>
      <c r="F38" s="80"/>
      <c r="G38" s="81"/>
      <c r="H38" s="82"/>
      <c r="I38" s="85"/>
      <c r="J38" s="86"/>
      <c r="K38" s="87"/>
      <c r="L38" s="7"/>
      <c r="M38" s="88"/>
      <c r="N38" s="89"/>
      <c r="O38" s="90"/>
      <c r="P38" s="132"/>
      <c r="Q38" s="126">
        <v>0</v>
      </c>
      <c r="R38" s="137"/>
      <c r="S38" s="138"/>
      <c r="T38" s="83"/>
      <c r="U38" s="137"/>
      <c r="V38" s="138"/>
      <c r="W38" s="83"/>
      <c r="X38" s="137"/>
      <c r="Y38" s="138"/>
      <c r="Z38" s="84"/>
      <c r="AA38" s="91"/>
      <c r="AB38" s="32">
        <f t="shared" si="8"/>
        <v>0</v>
      </c>
      <c r="AC38" s="58">
        <f t="shared" si="9"/>
        <v>0</v>
      </c>
      <c r="AD38" s="59">
        <f t="shared" si="10"/>
        <v>0</v>
      </c>
      <c r="AE38" s="59">
        <f t="shared" si="11"/>
        <v>0</v>
      </c>
    </row>
    <row r="39" spans="1:31" s="2" customFormat="1" ht="78.75" customHeight="1" x14ac:dyDescent="0.25">
      <c r="A39" s="37">
        <v>36</v>
      </c>
      <c r="B39" s="21"/>
      <c r="C39" s="9"/>
      <c r="D39" s="9"/>
      <c r="E39" s="9"/>
      <c r="F39" s="9"/>
      <c r="G39" s="23"/>
      <c r="H39" s="53"/>
      <c r="I39" s="57"/>
      <c r="J39" s="24"/>
      <c r="K39" s="56"/>
      <c r="L39" s="7"/>
      <c r="M39" s="21"/>
      <c r="N39" s="11"/>
      <c r="O39" s="39"/>
      <c r="P39" s="131"/>
      <c r="Q39" s="125">
        <v>0</v>
      </c>
      <c r="R39" s="135"/>
      <c r="S39" s="136"/>
      <c r="T39" s="14"/>
      <c r="U39" s="135"/>
      <c r="V39" s="136"/>
      <c r="W39" s="14"/>
      <c r="X39" s="135"/>
      <c r="Y39" s="136"/>
      <c r="Z39" s="22"/>
      <c r="AA39" s="24"/>
      <c r="AB39" s="32">
        <f t="shared" si="8"/>
        <v>0</v>
      </c>
      <c r="AC39" s="58">
        <f t="shared" si="9"/>
        <v>0</v>
      </c>
      <c r="AD39" s="59">
        <f t="shared" si="10"/>
        <v>0</v>
      </c>
      <c r="AE39" s="59">
        <f t="shared" si="11"/>
        <v>0</v>
      </c>
    </row>
    <row r="40" spans="1:31" s="2" customFormat="1" ht="78.75" customHeight="1" x14ac:dyDescent="0.25">
      <c r="A40" s="37">
        <v>37</v>
      </c>
      <c r="B40" s="79"/>
      <c r="C40" s="80"/>
      <c r="D40" s="80"/>
      <c r="E40" s="80"/>
      <c r="F40" s="80"/>
      <c r="G40" s="81"/>
      <c r="H40" s="82"/>
      <c r="I40" s="85"/>
      <c r="J40" s="86"/>
      <c r="K40" s="87"/>
      <c r="L40" s="7"/>
      <c r="M40" s="88"/>
      <c r="N40" s="89"/>
      <c r="O40" s="90"/>
      <c r="P40" s="132"/>
      <c r="Q40" s="126">
        <v>0</v>
      </c>
      <c r="R40" s="137"/>
      <c r="S40" s="138"/>
      <c r="T40" s="83"/>
      <c r="U40" s="137"/>
      <c r="V40" s="138"/>
      <c r="W40" s="83"/>
      <c r="X40" s="137"/>
      <c r="Y40" s="138"/>
      <c r="Z40" s="84"/>
      <c r="AA40" s="91"/>
      <c r="AB40" s="32">
        <f t="shared" si="8"/>
        <v>0</v>
      </c>
      <c r="AC40" s="58">
        <f t="shared" si="9"/>
        <v>0</v>
      </c>
      <c r="AD40" s="59">
        <f t="shared" si="10"/>
        <v>0</v>
      </c>
      <c r="AE40" s="59">
        <f t="shared" si="11"/>
        <v>0</v>
      </c>
    </row>
    <row r="41" spans="1:31" s="2" customFormat="1" ht="78.75" customHeight="1" x14ac:dyDescent="0.25">
      <c r="A41" s="37">
        <v>38</v>
      </c>
      <c r="B41" s="21"/>
      <c r="C41" s="9"/>
      <c r="D41" s="9"/>
      <c r="E41" s="9"/>
      <c r="F41" s="9"/>
      <c r="G41" s="23"/>
      <c r="H41" s="53"/>
      <c r="I41" s="57"/>
      <c r="J41" s="24"/>
      <c r="K41" s="56"/>
      <c r="L41" s="7"/>
      <c r="M41" s="21"/>
      <c r="N41" s="11"/>
      <c r="O41" s="39"/>
      <c r="P41" s="131"/>
      <c r="Q41" s="125">
        <v>0</v>
      </c>
      <c r="R41" s="135"/>
      <c r="S41" s="136"/>
      <c r="T41" s="14"/>
      <c r="U41" s="135"/>
      <c r="V41" s="136"/>
      <c r="W41" s="14"/>
      <c r="X41" s="135"/>
      <c r="Y41" s="136"/>
      <c r="Z41" s="22"/>
      <c r="AA41" s="24"/>
      <c r="AB41" s="32">
        <f t="shared" si="8"/>
        <v>0</v>
      </c>
      <c r="AC41" s="58">
        <f t="shared" si="9"/>
        <v>0</v>
      </c>
      <c r="AD41" s="59">
        <f t="shared" si="10"/>
        <v>0</v>
      </c>
      <c r="AE41" s="59">
        <f t="shared" si="11"/>
        <v>0</v>
      </c>
    </row>
    <row r="42" spans="1:31" s="2" customFormat="1" ht="78.75" customHeight="1" x14ac:dyDescent="0.25">
      <c r="A42" s="37">
        <v>39</v>
      </c>
      <c r="B42" s="79"/>
      <c r="C42" s="80"/>
      <c r="D42" s="80"/>
      <c r="E42" s="80"/>
      <c r="F42" s="80"/>
      <c r="G42" s="81"/>
      <c r="H42" s="82"/>
      <c r="I42" s="85"/>
      <c r="J42" s="86"/>
      <c r="K42" s="87"/>
      <c r="L42" s="7"/>
      <c r="M42" s="88"/>
      <c r="N42" s="89"/>
      <c r="O42" s="90"/>
      <c r="P42" s="132"/>
      <c r="Q42" s="126">
        <v>0</v>
      </c>
      <c r="R42" s="137"/>
      <c r="S42" s="138"/>
      <c r="T42" s="83"/>
      <c r="U42" s="137"/>
      <c r="V42" s="138"/>
      <c r="W42" s="83"/>
      <c r="X42" s="137"/>
      <c r="Y42" s="138"/>
      <c r="Z42" s="84"/>
      <c r="AA42" s="91"/>
      <c r="AB42" s="32">
        <f t="shared" si="8"/>
        <v>0</v>
      </c>
      <c r="AC42" s="58">
        <f t="shared" si="9"/>
        <v>0</v>
      </c>
      <c r="AD42" s="59">
        <f t="shared" si="10"/>
        <v>0</v>
      </c>
      <c r="AE42" s="59">
        <f t="shared" si="11"/>
        <v>0</v>
      </c>
    </row>
    <row r="43" spans="1:31" s="2" customFormat="1" ht="78.75" customHeight="1" x14ac:dyDescent="0.25">
      <c r="A43" s="37">
        <v>40</v>
      </c>
      <c r="B43" s="21"/>
      <c r="C43" s="9"/>
      <c r="D43" s="9"/>
      <c r="E43" s="9"/>
      <c r="F43" s="9"/>
      <c r="G43" s="23"/>
      <c r="H43" s="53"/>
      <c r="I43" s="57"/>
      <c r="J43" s="24"/>
      <c r="K43" s="56"/>
      <c r="L43" s="7"/>
      <c r="M43" s="21"/>
      <c r="N43" s="11"/>
      <c r="O43" s="39"/>
      <c r="P43" s="131"/>
      <c r="Q43" s="125">
        <v>0</v>
      </c>
      <c r="R43" s="135"/>
      <c r="S43" s="136"/>
      <c r="T43" s="14"/>
      <c r="U43" s="135"/>
      <c r="V43" s="136"/>
      <c r="W43" s="14"/>
      <c r="X43" s="135"/>
      <c r="Y43" s="136"/>
      <c r="Z43" s="22"/>
      <c r="AA43" s="24"/>
      <c r="AB43" s="32">
        <f t="shared" si="8"/>
        <v>0</v>
      </c>
      <c r="AC43" s="58">
        <f t="shared" si="9"/>
        <v>0</v>
      </c>
      <c r="AD43" s="59">
        <f t="shared" si="10"/>
        <v>0</v>
      </c>
      <c r="AE43" s="59">
        <f t="shared" si="11"/>
        <v>0</v>
      </c>
    </row>
    <row r="44" spans="1:31" s="2" customFormat="1" ht="78.75" customHeight="1" x14ac:dyDescent="0.25">
      <c r="A44" s="37">
        <v>41</v>
      </c>
      <c r="B44" s="79"/>
      <c r="C44" s="80"/>
      <c r="D44" s="80"/>
      <c r="E44" s="80"/>
      <c r="F44" s="80"/>
      <c r="G44" s="81"/>
      <c r="H44" s="82"/>
      <c r="I44" s="85"/>
      <c r="J44" s="86"/>
      <c r="K44" s="87"/>
      <c r="L44" s="7"/>
      <c r="M44" s="88"/>
      <c r="N44" s="89"/>
      <c r="O44" s="90"/>
      <c r="P44" s="132"/>
      <c r="Q44" s="126">
        <v>0</v>
      </c>
      <c r="R44" s="137"/>
      <c r="S44" s="138"/>
      <c r="T44" s="83"/>
      <c r="U44" s="137"/>
      <c r="V44" s="138"/>
      <c r="W44" s="83"/>
      <c r="X44" s="137"/>
      <c r="Y44" s="138"/>
      <c r="Z44" s="84"/>
      <c r="AA44" s="91"/>
      <c r="AB44" s="32">
        <f t="shared" si="8"/>
        <v>0</v>
      </c>
      <c r="AC44" s="58">
        <f t="shared" si="9"/>
        <v>0</v>
      </c>
      <c r="AD44" s="59">
        <f t="shared" si="10"/>
        <v>0</v>
      </c>
      <c r="AE44" s="59">
        <f t="shared" si="11"/>
        <v>0</v>
      </c>
    </row>
    <row r="45" spans="1:31" s="2" customFormat="1" ht="78.75" customHeight="1" x14ac:dyDescent="0.25">
      <c r="A45" s="37">
        <v>42</v>
      </c>
      <c r="B45" s="96"/>
      <c r="C45" s="97"/>
      <c r="D45" s="97"/>
      <c r="E45" s="97"/>
      <c r="F45" s="97"/>
      <c r="G45" s="98"/>
      <c r="H45" s="99"/>
      <c r="I45" s="100"/>
      <c r="J45" s="101"/>
      <c r="K45" s="102"/>
      <c r="L45" s="103"/>
      <c r="M45" s="96"/>
      <c r="N45" s="104"/>
      <c r="O45" s="105"/>
      <c r="P45" s="133"/>
      <c r="Q45" s="125">
        <v>0</v>
      </c>
      <c r="R45" s="139"/>
      <c r="S45" s="140"/>
      <c r="T45" s="106"/>
      <c r="U45" s="139"/>
      <c r="V45" s="140"/>
      <c r="W45" s="106"/>
      <c r="X45" s="139"/>
      <c r="Y45" s="140"/>
      <c r="Z45" s="107"/>
      <c r="AA45" s="101"/>
      <c r="AB45" s="32">
        <f t="shared" si="8"/>
        <v>0</v>
      </c>
      <c r="AC45" s="58">
        <f t="shared" si="9"/>
        <v>0</v>
      </c>
      <c r="AD45" s="59">
        <f t="shared" si="10"/>
        <v>0</v>
      </c>
      <c r="AE45" s="59">
        <f t="shared" si="11"/>
        <v>0</v>
      </c>
    </row>
    <row r="46" spans="1:31" s="2" customFormat="1" ht="78.75" customHeight="1" x14ac:dyDescent="0.25">
      <c r="A46" s="37">
        <v>43</v>
      </c>
      <c r="B46" s="108"/>
      <c r="C46" s="109"/>
      <c r="D46" s="109"/>
      <c r="E46" s="109"/>
      <c r="F46" s="109"/>
      <c r="G46" s="110"/>
      <c r="H46" s="111"/>
      <c r="I46" s="112"/>
      <c r="J46" s="113"/>
      <c r="K46" s="114"/>
      <c r="L46" s="103"/>
      <c r="M46" s="115"/>
      <c r="N46" s="116"/>
      <c r="O46" s="117"/>
      <c r="P46" s="134"/>
      <c r="Q46" s="126">
        <v>0</v>
      </c>
      <c r="R46" s="141"/>
      <c r="S46" s="142"/>
      <c r="T46" s="118"/>
      <c r="U46" s="141"/>
      <c r="V46" s="142"/>
      <c r="W46" s="118"/>
      <c r="X46" s="141"/>
      <c r="Y46" s="142"/>
      <c r="Z46" s="119"/>
      <c r="AA46" s="120"/>
      <c r="AB46" s="32">
        <f t="shared" si="8"/>
        <v>0</v>
      </c>
      <c r="AC46" s="58">
        <f t="shared" si="9"/>
        <v>0</v>
      </c>
      <c r="AD46" s="59">
        <f t="shared" si="10"/>
        <v>0</v>
      </c>
      <c r="AE46" s="59">
        <f t="shared" si="11"/>
        <v>0</v>
      </c>
    </row>
    <row r="47" spans="1:31" s="2" customFormat="1" ht="78.75" customHeight="1" x14ac:dyDescent="0.25">
      <c r="A47" s="37"/>
      <c r="B47" s="21"/>
      <c r="C47" s="9"/>
      <c r="D47" s="9"/>
      <c r="E47" s="9"/>
      <c r="F47" s="9"/>
      <c r="G47" s="23"/>
      <c r="H47" s="53"/>
      <c r="I47" s="57"/>
      <c r="J47" s="24"/>
      <c r="K47" s="56"/>
      <c r="L47" s="7"/>
      <c r="M47" s="21"/>
      <c r="N47" s="11"/>
      <c r="O47" s="39"/>
      <c r="P47" s="131"/>
      <c r="Q47" s="125">
        <v>0</v>
      </c>
      <c r="R47" s="135"/>
      <c r="S47" s="136"/>
      <c r="T47" s="14"/>
      <c r="U47" s="135"/>
      <c r="V47" s="136"/>
      <c r="W47" s="14"/>
      <c r="X47" s="135"/>
      <c r="Y47" s="136"/>
      <c r="Z47" s="22"/>
      <c r="AA47" s="24"/>
      <c r="AB47" s="32">
        <f>IF(ISBLANK(N47),G47,N47)</f>
        <v>0</v>
      </c>
      <c r="AC47" s="58">
        <f>24*P47+Q47</f>
        <v>0</v>
      </c>
      <c r="AD47" s="59">
        <f t="shared" ref="AD47:AE49" si="12">I47</f>
        <v>0</v>
      </c>
      <c r="AE47" s="59">
        <f t="shared" si="12"/>
        <v>0</v>
      </c>
    </row>
    <row r="48" spans="1:31" s="2" customFormat="1" ht="78.75" customHeight="1" x14ac:dyDescent="0.25">
      <c r="A48" s="37"/>
      <c r="B48" s="79"/>
      <c r="C48" s="80"/>
      <c r="D48" s="80"/>
      <c r="E48" s="80"/>
      <c r="F48" s="80"/>
      <c r="G48" s="81"/>
      <c r="H48" s="82"/>
      <c r="I48" s="85"/>
      <c r="J48" s="86"/>
      <c r="K48" s="87"/>
      <c r="L48" s="7"/>
      <c r="M48" s="88"/>
      <c r="N48" s="89"/>
      <c r="O48" s="90"/>
      <c r="P48" s="132"/>
      <c r="Q48" s="126">
        <v>0</v>
      </c>
      <c r="R48" s="137"/>
      <c r="S48" s="138"/>
      <c r="T48" s="83"/>
      <c r="U48" s="137"/>
      <c r="V48" s="138"/>
      <c r="W48" s="83"/>
      <c r="X48" s="137"/>
      <c r="Y48" s="138"/>
      <c r="Z48" s="84"/>
      <c r="AA48" s="91"/>
      <c r="AB48" s="32">
        <f>IF(ISBLANK(N48),G48,N48)</f>
        <v>0</v>
      </c>
      <c r="AC48" s="58">
        <f>24*P48+Q48</f>
        <v>0</v>
      </c>
      <c r="AD48" s="59">
        <f t="shared" si="12"/>
        <v>0</v>
      </c>
      <c r="AE48" s="59">
        <f t="shared" si="12"/>
        <v>0</v>
      </c>
    </row>
    <row r="49" spans="1:31" s="2" customFormat="1" ht="78.75" customHeight="1" x14ac:dyDescent="0.25">
      <c r="A49" s="37"/>
      <c r="B49" s="21"/>
      <c r="C49" s="9"/>
      <c r="D49" s="9"/>
      <c r="E49" s="9"/>
      <c r="F49" s="9"/>
      <c r="G49" s="23"/>
      <c r="H49" s="53"/>
      <c r="I49" s="57"/>
      <c r="J49" s="24"/>
      <c r="K49" s="56"/>
      <c r="L49" s="7"/>
      <c r="M49" s="21"/>
      <c r="N49" s="11"/>
      <c r="O49" s="39"/>
      <c r="P49" s="131"/>
      <c r="Q49" s="125">
        <v>0</v>
      </c>
      <c r="R49" s="135"/>
      <c r="S49" s="136"/>
      <c r="T49" s="14"/>
      <c r="U49" s="135"/>
      <c r="V49" s="136"/>
      <c r="W49" s="14"/>
      <c r="X49" s="135"/>
      <c r="Y49" s="136"/>
      <c r="Z49" s="22"/>
      <c r="AA49" s="24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ht="15.75" x14ac:dyDescent="0.25">
      <c r="Q50" s="127"/>
      <c r="AB50" s="3"/>
      <c r="AC50" s="3"/>
    </row>
    <row r="51" spans="1:31" x14ac:dyDescent="0.25"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</sheetData>
  <mergeCells count="5">
    <mergeCell ref="A1:K1"/>
    <mergeCell ref="M2:Q3"/>
    <mergeCell ref="R3:Z3"/>
    <mergeCell ref="I3:J3"/>
    <mergeCell ref="AB3:AE3"/>
  </mergeCells>
  <conditionalFormatting sqref="AB5 AB14:AB46">
    <cfRule type="expression" dxfId="4" priority="89">
      <formula>N5&gt;G5</formula>
    </cfRule>
    <cfRule type="expression" priority="90">
      <formula>$N$5&gt;$G$5</formula>
    </cfRule>
  </conditionalFormatting>
  <conditionalFormatting sqref="AB6">
    <cfRule type="expression" dxfId="3" priority="77">
      <formula>N6&gt;G6</formula>
    </cfRule>
    <cfRule type="expression" priority="78">
      <formula>$N$5&gt;$G$5</formula>
    </cfRule>
  </conditionalFormatting>
  <conditionalFormatting sqref="AB7">
    <cfRule type="expression" dxfId="2" priority="73">
      <formula>N7&gt;G7</formula>
    </cfRule>
    <cfRule type="expression" priority="74">
      <formula>$N$5&gt;$G$5</formula>
    </cfRule>
  </conditionalFormatting>
  <conditionalFormatting sqref="AB8:AB13">
    <cfRule type="expression" dxfId="1" priority="71">
      <formula>N8&gt;G8</formula>
    </cfRule>
    <cfRule type="expression" priority="72">
      <formula>$N$5&gt;$G$5</formula>
    </cfRule>
  </conditionalFormatting>
  <conditionalFormatting sqref="AB47:AB49">
    <cfRule type="expression" dxfId="0" priority="1">
      <formula>N47&gt;G47</formula>
    </cfRule>
    <cfRule type="expression" priority="2">
      <formula>$N$5&gt;$G$5</formula>
    </cfRule>
  </conditionalFormatting>
  <dataValidations count="4">
    <dataValidation type="list" allowBlank="1" showInputMessage="1" showErrorMessage="1" sqref="M6:M46">
      <formula1>"Yes, No"</formula1>
    </dataValidation>
    <dataValidation type="list" allowBlank="1" showInputMessage="1" showErrorMessage="1" sqref="F6:F49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49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2017-12-13T18:30:37Z</cp:lastPrinted>
  <dcterms:created xsi:type="dcterms:W3CDTF">2017-01-24T17:19:42Z</dcterms:created>
  <dcterms:modified xsi:type="dcterms:W3CDTF">2018-01-18T19:01:11Z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