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perez\Desktop\logo\"/>
    </mc:Choice>
  </mc:AlternateContent>
  <bookViews>
    <workbookView xWindow="0" yWindow="0" windowWidth="21975" windowHeight="7515" xr2:uid="{00000000-000D-0000-FFFF-FFFF00000000}"/>
  </bookViews>
  <sheets>
    <sheet name="New" sheetId="4" r:id="rId1"/>
    <sheet name="WAVE" sheetId="6" r:id="rId2"/>
    <sheet name="Comncast" sheetId="7" r:id="rId3"/>
    <sheet name="SST" sheetId="8" r:id="rId4"/>
    <sheet name="ESRI_MAPINFO_SHEET" sheetId="5" state="veryHidden" r:id="rId5"/>
  </sheets>
  <definedNames>
    <definedName name="_xlnm._FilterDatabase" localSheetId="2" hidden="1">Comncast!$A$1:$V$40</definedName>
  </definedNames>
  <calcPr calcId="171027"/>
</workbook>
</file>

<file path=xl/calcChain.xml><?xml version="1.0" encoding="utf-8"?>
<calcChain xmlns="http://schemas.openxmlformats.org/spreadsheetml/2006/main">
  <c r="AC32" i="4" l="1"/>
  <c r="AC12" i="4"/>
  <c r="AC11" i="4"/>
  <c r="AC10" i="4"/>
  <c r="AC9" i="4"/>
  <c r="AC8" i="4"/>
  <c r="AC7" i="4"/>
  <c r="AC25" i="4" l="1"/>
  <c r="AC26" i="4"/>
  <c r="AC27" i="4"/>
  <c r="AC28" i="4"/>
  <c r="AC29" i="4"/>
  <c r="AC21" i="4"/>
  <c r="AC22" i="4"/>
  <c r="AC23" i="4"/>
  <c r="AC24" i="4"/>
  <c r="AC13" i="4"/>
  <c r="AC14" i="4"/>
  <c r="AC15" i="4"/>
  <c r="AC16" i="4"/>
  <c r="AC17" i="4"/>
  <c r="AC18" i="4"/>
  <c r="AC19" i="4"/>
  <c r="AC20" i="4"/>
  <c r="AB41" i="4" l="1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E40" i="4"/>
  <c r="AD40" i="4"/>
  <c r="AC40" i="4"/>
  <c r="AE39" i="4"/>
  <c r="AD39" i="4"/>
  <c r="AC39" i="4"/>
  <c r="AE38" i="4"/>
  <c r="AD38" i="4"/>
  <c r="AC38" i="4"/>
  <c r="AE37" i="4"/>
  <c r="AD37" i="4"/>
  <c r="AC37" i="4"/>
  <c r="AE36" i="4"/>
  <c r="AD36" i="4"/>
  <c r="AC36" i="4"/>
  <c r="AE35" i="4"/>
  <c r="AD35" i="4"/>
  <c r="AC35" i="4"/>
  <c r="AE34" i="4"/>
  <c r="AD34" i="4"/>
  <c r="AC34" i="4"/>
  <c r="AE33" i="4"/>
  <c r="AD33" i="4"/>
  <c r="AC33" i="4"/>
  <c r="AB5" i="4" l="1"/>
  <c r="AC5" i="4"/>
  <c r="AD5" i="4"/>
  <c r="AE5" i="4"/>
  <c r="AB6" i="4"/>
  <c r="AC6" i="4"/>
  <c r="AD6" i="4"/>
  <c r="AE6" i="4"/>
  <c r="AB7" i="4"/>
  <c r="AD7" i="4"/>
  <c r="AE7" i="4"/>
  <c r="AB8" i="4"/>
  <c r="AD8" i="4"/>
  <c r="AE8" i="4"/>
</calcChain>
</file>

<file path=xl/sharedStrings.xml><?xml version="1.0" encoding="utf-8"?>
<sst xmlns="http://schemas.openxmlformats.org/spreadsheetml/2006/main" count="846" uniqueCount="161">
  <si>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</si>
  <si>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</si>
  <si>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</si>
  <si>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</si>
  <si>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</si>
  <si>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</si>
  <si>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</si>
  <si>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</si>
  <si>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</si>
  <si>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</si>
  <si>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</si>
  <si>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</si>
  <si>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</si>
  <si>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</si>
  <si>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</si>
  <si>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</si>
  <si>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</si>
  <si>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</si>
  <si>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</si>
  <si>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</si>
  <si>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</si>
  <si>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</si>
  <si>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</si>
  <si>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</si>
  <si>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</si>
  <si>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</si>
  <si>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</si>
  <si>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</si>
  <si>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</si>
  <si>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</si>
  <si>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</si>
  <si>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</si>
  <si>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</si>
  <si>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</si>
  <si>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</si>
  <si>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</si>
  <si>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</si>
  <si>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</si>
  <si>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</si>
  <si>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</si>
  <si>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</si>
  <si>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DFWOMAK</t>
  </si>
  <si>
    <t>Larry Stillwaugh
509-826-0200
larry.stillwaugh@dfw.wa.gov</t>
  </si>
  <si>
    <t>ESD1501</t>
  </si>
  <si>
    <t>Chris Lattin
360-584-2266
Clattin@esd.wa.gov</t>
  </si>
  <si>
    <t>DOCWEN1</t>
  </si>
  <si>
    <t>Kimi Tuxford
509-329-8002
kktuxford@doc1.wa.gov</t>
  </si>
  <si>
    <t>Telecom room per attached site map</t>
  </si>
  <si>
    <t>100M</t>
  </si>
  <si>
    <t>265 NE Kettle St, Ste 102                                                   Oak Harbor, WA 98277-2602</t>
  </si>
  <si>
    <t>325 N Chelan Ave                                                                   Wenatchee, WA 98801-2106</t>
  </si>
  <si>
    <t>Kitchen demarc (in yellow) per attached site map</t>
  </si>
  <si>
    <t>LAN room (106) per attached site map</t>
  </si>
  <si>
    <t>640 Jasmine St                                                                      Omak, WA 98841-9590</t>
  </si>
  <si>
    <t>Evaluation  Model for Solication Number T18-RFQ-024</t>
  </si>
  <si>
    <t>WSDA0601</t>
  </si>
  <si>
    <t>1975 NW Harborside Drive                                                     Vancouver, WA 98660-1079</t>
  </si>
  <si>
    <t>Jeff Martin
360-696-6711
jmartin@agr.wa.gov</t>
  </si>
  <si>
    <t>Demarc right above the network cabinet in the back office.</t>
  </si>
  <si>
    <t>NO</t>
  </si>
  <si>
    <t>Vendors are strongly encouraged to conduct a site survey, as this site may present installation challenges.</t>
  </si>
  <si>
    <t>DOCABR2</t>
  </si>
  <si>
    <t>304 W Wishkah Street                                                       Aberdeen, WA 98520-6131</t>
  </si>
  <si>
    <t>Keaton Bradley
360-537-2105
krbradley@doc1.wa.gov</t>
  </si>
  <si>
    <t>LAN Room (131) per attached site map</t>
  </si>
  <si>
    <t>304 W Wishkah Street                                                                 Aberdeen, WA 98520-6131</t>
  </si>
  <si>
    <t>DOLC3501</t>
  </si>
  <si>
    <t>Wahkiakum County Auditor Auto License
64 Main Street
Cathlamet, WA 98612-0543</t>
  </si>
  <si>
    <t>Terese or Diane                                          360-795-3219</t>
  </si>
  <si>
    <t>Per attached site map</t>
  </si>
  <si>
    <t>DOLC3401</t>
  </si>
  <si>
    <t>Thurston County Auditor's Office
2000 Lakeridge Dr SW, Bldg 1 Rm 106
Olympia, WA 98502-6001</t>
  </si>
  <si>
    <t>Kerry Wok                                                      360-786-4535</t>
  </si>
  <si>
    <t>ESD1901</t>
  </si>
  <si>
    <t>510 N Pine Street                                                                   Ellensburg, WA 98926-3120</t>
  </si>
  <si>
    <t>IT Room per attached site map</t>
  </si>
  <si>
    <t>LOTSPO</t>
  </si>
  <si>
    <t>10517 E Sprague Ave 
Spokane, WA 99206-3631</t>
  </si>
  <si>
    <t>Corey Emery                                                360-810-2858</t>
  </si>
  <si>
    <t>DOLC0301</t>
  </si>
  <si>
    <t>Benton County Auditor - Kennewick Annex
5600 W Canal Dr, Ste B 
Kennewick, WA 99336-2327</t>
  </si>
  <si>
    <t>Shawn Bohlinger                                        509-736-2727</t>
  </si>
  <si>
    <t>DOLC0302</t>
  </si>
  <si>
    <t>Benton County Auditor - Courthouse
620 Market Street
Prosser, WA 99350-1300</t>
  </si>
  <si>
    <t>DOLC0303</t>
  </si>
  <si>
    <t>Benton County Auditor - Richland Annex
101 Wellsian Way, Ste E
Richland, WA 99352-4150</t>
  </si>
  <si>
    <t>DOLC0304</t>
  </si>
  <si>
    <t>Tri-Cities Auto Licensing-Kennewick
3400 W Clearwater Ave, Ste 1
Kennewick, WA 99336-2709</t>
  </si>
  <si>
    <t>Cindy or April                                              509-736-3926</t>
  </si>
  <si>
    <t xml:space="preserve">WSDA1101 </t>
  </si>
  <si>
    <t>1120 N Oregon Ave
Pasco, WA 99301</t>
  </si>
  <si>
    <t>Craig Rider
509-545-2249</t>
  </si>
  <si>
    <t>Demarc is right above the network cabinet in the back office</t>
  </si>
  <si>
    <t>DOLC1801</t>
  </si>
  <si>
    <t>Kitsap County Auditor
619 Division Street
Port Orchard, WA 98366-4614</t>
  </si>
  <si>
    <t>Kim Singer                                                      360-337-4440</t>
  </si>
  <si>
    <t>DOLC0305</t>
  </si>
  <si>
    <t>Tri-Cities Auto Licensing-Richland
1385 George Washington Way
Richland, WA 99354-3401</t>
  </si>
  <si>
    <t>Brittany or Wendy                                    509-371-1911</t>
  </si>
  <si>
    <t>DOLC0622</t>
  </si>
  <si>
    <t>Eastside Auto License, LLC
2011 SE 192nd Ave, Ste 103
Camas, WA 98607-7476</t>
  </si>
  <si>
    <t>Jamesetta or Monique                          360-833-1717</t>
  </si>
  <si>
    <t>DOLC0701</t>
  </si>
  <si>
    <t>Columbia County Auditor Auto License
341 E Main Street
Dayton, WA 99328-1361</t>
  </si>
  <si>
    <t>Dave Sinney                                                 509-382-4541</t>
  </si>
  <si>
    <t>DOLD1712</t>
  </si>
  <si>
    <t>West Seattle Driver Licensing Office
8830 25th Ave SW
Seattle, WA 98106-3237</t>
  </si>
  <si>
    <t>David
206-764-4145</t>
  </si>
  <si>
    <t>DOLD2002</t>
  </si>
  <si>
    <t>Goldendale  Driver Licensing Office
203 E Main Street
Goldendale, WA 98620-9015</t>
  </si>
  <si>
    <t>Carie
509-773-5400</t>
  </si>
  <si>
    <t>DOLC2729</t>
  </si>
  <si>
    <t>A+ Auto Licensing Inc.
18207 Veterans Memorial Dr E, Suite 4
Bonney Lake, WA 98391-5165</t>
  </si>
  <si>
    <t xml:space="preserve">Debbie                                                             253-862-8811 </t>
  </si>
  <si>
    <t>DOLC3810</t>
  </si>
  <si>
    <t>Pullman Vehicle Vessel Licensing, Inc.
1195 SE Bishop Blvd, Ste 3
Pullman, WA 99163-5376</t>
  </si>
  <si>
    <t>Molly                                                                 509-334-3648</t>
  </si>
  <si>
    <t>DOLC3801</t>
  </si>
  <si>
    <t>Whitman County Auditor Auto License
400 N Main Street
Colfax, WA 99111-2031</t>
  </si>
  <si>
    <t>Christine                                                         509-397-6270</t>
  </si>
  <si>
    <t>DFWCATH</t>
  </si>
  <si>
    <t>28 Beaver Creek Road                                      Cathlamet, WA 98612-9610</t>
  </si>
  <si>
    <t>Claire Landry
360-795-0319
claire.landry@dfw.wa.gov</t>
  </si>
  <si>
    <t>Circuit to be terminated to highlighted room per attached site map.</t>
  </si>
  <si>
    <t>DEL-Bremerton</t>
  </si>
  <si>
    <t>5700 Kitsap  Way                                             Bremerton, WA 98312-2234</t>
  </si>
  <si>
    <t>Brian Christman                                360-789-9462 brian.christman@del.wa.gov</t>
  </si>
  <si>
    <t>Bldg. 5700 LAN Room</t>
  </si>
  <si>
    <t>1G</t>
  </si>
  <si>
    <t>Magna5 RFQ SWE 1.15.17</t>
  </si>
  <si>
    <t>Notes</t>
  </si>
  <si>
    <t>(3 year) MRC</t>
  </si>
  <si>
    <t>(3 year) NRC</t>
  </si>
  <si>
    <t>(5 year) MRC</t>
  </si>
  <si>
    <t>(5 year) NRC</t>
  </si>
  <si>
    <t>14wk initial build estimate</t>
  </si>
  <si>
    <t>6wks</t>
  </si>
  <si>
    <t>no bid</t>
  </si>
  <si>
    <t>6wk initial build estimate</t>
  </si>
  <si>
    <t>4wks</t>
  </si>
  <si>
    <t>6wk initial build estimate. Customer will be responsible for securing extension from 614 to 619.</t>
  </si>
  <si>
    <t>16wk initial build estimate</t>
  </si>
  <si>
    <t>26wk initial build estimate</t>
  </si>
  <si>
    <t>22wk initial build estimate</t>
  </si>
  <si>
    <t>Not Comcast</t>
  </si>
  <si>
    <t>Lit HFC</t>
  </si>
  <si>
    <t>Recent survey shows a $36k build cost        Vendors are strongly encouraged to conduct a site survey, as this site may present installation challenges.</t>
  </si>
  <si>
    <t>Copper</t>
  </si>
  <si>
    <t>20 Mbps Circuit</t>
  </si>
  <si>
    <t>6 weeks</t>
  </si>
  <si>
    <t>No Bid</t>
  </si>
  <si>
    <t>No</t>
  </si>
  <si>
    <t xml:space="preserve">4 week interval </t>
  </si>
  <si>
    <t>Cannot upgrade, No Bid</t>
  </si>
  <si>
    <t>quote for 100 meg</t>
  </si>
  <si>
    <t>NA GIGE quote</t>
  </si>
  <si>
    <t>cannot upgrade, No Bid</t>
  </si>
  <si>
    <t>X</t>
  </si>
  <si>
    <t>61 days</t>
  </si>
  <si>
    <t>16 weeks</t>
  </si>
  <si>
    <t>90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</si>
</sst>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0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27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13" fillId="5" borderId="23" xfId="0" applyFont="1" applyFill="1" applyBorder="1" applyAlignment="1">
      <alignment vertical="center"/>
    </xf>
    <xf numFmtId="0" fontId="13" fillId="5" borderId="18" xfId="0" applyFont="1" applyFill="1" applyBorder="1" applyAlignment="1">
      <alignment vertical="center"/>
    </xf>
    <xf numFmtId="0" fontId="10" fillId="0" borderId="11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6" fillId="0" borderId="2" xfId="0" applyFont="1" applyBorder="1" applyAlignment="1">
      <alignment wrapText="1"/>
    </xf>
    <xf numFmtId="0" fontId="12" fillId="0" borderId="0" xfId="0" applyFont="1" applyAlignment="1">
      <alignment wrapText="1"/>
    </xf>
    <xf numFmtId="0" fontId="3" fillId="9" borderId="0" xfId="0" applyFont="1" applyFill="1" applyAlignment="1">
      <alignment wrapText="1"/>
    </xf>
    <xf numFmtId="0" fontId="3" fillId="9" borderId="15" xfId="0" applyFont="1" applyFill="1" applyBorder="1" applyAlignment="1">
      <alignment wrapText="1"/>
    </xf>
    <xf numFmtId="0" fontId="6" fillId="9" borderId="0" xfId="0" applyFont="1" applyFill="1" applyAlignment="1">
      <alignment wrapText="1"/>
    </xf>
    <xf numFmtId="0" fontId="3" fillId="9" borderId="2" xfId="0" applyFont="1" applyFill="1" applyBorder="1" applyAlignment="1">
      <alignment wrapText="1"/>
    </xf>
    <xf numFmtId="0" fontId="3" fillId="9" borderId="2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wrapText="1"/>
    </xf>
    <xf numFmtId="0" fontId="3" fillId="9" borderId="28" xfId="0" applyFont="1" applyFill="1" applyBorder="1" applyAlignment="1">
      <alignment wrapText="1"/>
    </xf>
    <xf numFmtId="0" fontId="3" fillId="9" borderId="9" xfId="2" applyNumberFormat="1" applyFont="1" applyFill="1" applyBorder="1" applyAlignment="1">
      <alignment horizontal="center" wrapText="1"/>
    </xf>
    <xf numFmtId="7" fontId="3" fillId="9" borderId="9" xfId="1" applyNumberFormat="1" applyFont="1" applyFill="1" applyBorder="1" applyAlignment="1">
      <alignment wrapText="1"/>
    </xf>
    <xf numFmtId="7" fontId="3" fillId="9" borderId="3" xfId="1" applyNumberFormat="1" applyFont="1" applyFill="1" applyBorder="1" applyAlignment="1">
      <alignment wrapText="1"/>
    </xf>
    <xf numFmtId="7" fontId="3" fillId="9" borderId="1" xfId="1" applyNumberFormat="1" applyFont="1" applyFill="1" applyBorder="1" applyAlignment="1">
      <alignment wrapText="1"/>
    </xf>
    <xf numFmtId="7" fontId="3" fillId="9" borderId="2" xfId="1" applyNumberFormat="1" applyFont="1" applyFill="1" applyBorder="1" applyAlignment="1">
      <alignment wrapText="1"/>
    </xf>
    <xf numFmtId="0" fontId="3" fillId="9" borderId="3" xfId="0" applyFont="1" applyFill="1" applyBorder="1" applyAlignment="1">
      <alignment horizontal="center" wrapText="1"/>
    </xf>
    <xf numFmtId="0" fontId="3" fillId="9" borderId="16" xfId="0" applyFont="1" applyFill="1" applyBorder="1" applyAlignment="1">
      <alignment horizontal="center" wrapText="1"/>
    </xf>
    <xf numFmtId="0" fontId="0" fillId="10" borderId="0" xfId="0" applyFont="1" applyFill="1" applyAlignment="1">
      <alignment wrapText="1"/>
    </xf>
    <xf numFmtId="0" fontId="3" fillId="10" borderId="15" xfId="0" applyFont="1" applyFill="1" applyBorder="1" applyAlignment="1">
      <alignment wrapText="1"/>
    </xf>
    <xf numFmtId="0" fontId="6" fillId="10" borderId="2" xfId="0" applyFont="1" applyFill="1" applyBorder="1" applyAlignment="1">
      <alignment wrapText="1"/>
    </xf>
    <xf numFmtId="0" fontId="3" fillId="10" borderId="2" xfId="0" applyFont="1" applyFill="1" applyBorder="1" applyAlignment="1">
      <alignment wrapText="1"/>
    </xf>
    <xf numFmtId="0" fontId="3" fillId="10" borderId="2" xfId="0" applyFont="1" applyFill="1" applyBorder="1" applyAlignment="1">
      <alignment horizontal="center" wrapText="1"/>
    </xf>
    <xf numFmtId="0" fontId="3" fillId="10" borderId="9" xfId="0" applyFont="1" applyFill="1" applyBorder="1" applyAlignment="1">
      <alignment wrapText="1"/>
    </xf>
    <xf numFmtId="0" fontId="3" fillId="10" borderId="28" xfId="0" applyFont="1" applyFill="1" applyBorder="1" applyAlignment="1">
      <alignment wrapText="1"/>
    </xf>
    <xf numFmtId="0" fontId="3" fillId="10" borderId="0" xfId="0" applyFont="1" applyFill="1" applyAlignment="1">
      <alignment wrapText="1"/>
    </xf>
    <xf numFmtId="0" fontId="3" fillId="10" borderId="9" xfId="2" applyNumberFormat="1" applyFont="1" applyFill="1" applyBorder="1" applyAlignment="1">
      <alignment horizontal="center" wrapText="1"/>
    </xf>
    <xf numFmtId="7" fontId="3" fillId="10" borderId="9" xfId="1" applyNumberFormat="1" applyFont="1" applyFill="1" applyBorder="1" applyAlignment="1">
      <alignment wrapText="1"/>
    </xf>
    <xf numFmtId="7" fontId="3" fillId="10" borderId="3" xfId="1" applyNumberFormat="1" applyFont="1" applyFill="1" applyBorder="1" applyAlignment="1">
      <alignment wrapText="1"/>
    </xf>
    <xf numFmtId="7" fontId="3" fillId="10" borderId="1" xfId="1" applyNumberFormat="1" applyFont="1" applyFill="1" applyBorder="1" applyAlignment="1">
      <alignment wrapText="1"/>
    </xf>
    <xf numFmtId="7" fontId="3" fillId="10" borderId="2" xfId="1" applyNumberFormat="1" applyFont="1" applyFill="1" applyBorder="1" applyAlignment="1">
      <alignment wrapText="1"/>
    </xf>
    <xf numFmtId="0" fontId="3" fillId="10" borderId="3" xfId="0" applyFont="1" applyFill="1" applyBorder="1" applyAlignment="1">
      <alignment horizontal="center" wrapText="1"/>
    </xf>
    <xf numFmtId="0" fontId="3" fillId="10" borderId="16" xfId="0" applyFont="1" applyFill="1" applyBorder="1" applyAlignment="1">
      <alignment horizontal="center" wrapText="1"/>
    </xf>
    <xf numFmtId="0" fontId="0" fillId="9" borderId="0" xfId="0" applyFont="1" applyFill="1" applyAlignment="1">
      <alignment wrapText="1"/>
    </xf>
    <xf numFmtId="0" fontId="6" fillId="9" borderId="2" xfId="0" applyFont="1" applyFill="1" applyBorder="1" applyAlignment="1">
      <alignment wrapText="1"/>
    </xf>
    <xf numFmtId="0" fontId="12" fillId="9" borderId="0" xfId="0" applyFont="1" applyFill="1" applyAlignment="1">
      <alignment wrapText="1"/>
    </xf>
    <xf numFmtId="0" fontId="12" fillId="9" borderId="2" xfId="0" applyFont="1" applyFill="1" applyBorder="1" applyAlignment="1">
      <alignment wrapText="1"/>
    </xf>
    <xf numFmtId="0" fontId="9" fillId="9" borderId="0" xfId="0" applyFont="1" applyFill="1" applyAlignment="1">
      <alignment wrapText="1"/>
    </xf>
    <xf numFmtId="7" fontId="3" fillId="0" borderId="9" xfId="1" applyNumberFormat="1" applyFont="1" applyFill="1" applyBorder="1" applyAlignment="1">
      <alignment wrapText="1"/>
    </xf>
    <xf numFmtId="0" fontId="3" fillId="12" borderId="0" xfId="0" applyFont="1" applyFill="1" applyAlignment="1">
      <alignment wrapText="1"/>
    </xf>
    <xf numFmtId="0" fontId="3" fillId="12" borderId="15" xfId="0" applyFont="1" applyFill="1" applyBorder="1" applyAlignment="1">
      <alignment wrapText="1"/>
    </xf>
    <xf numFmtId="0" fontId="6" fillId="12" borderId="0" xfId="0" applyFont="1" applyFill="1" applyAlignment="1">
      <alignment wrapText="1"/>
    </xf>
    <xf numFmtId="0" fontId="3" fillId="12" borderId="2" xfId="0" applyFont="1" applyFill="1" applyBorder="1" applyAlignment="1">
      <alignment wrapText="1"/>
    </xf>
    <xf numFmtId="0" fontId="3" fillId="12" borderId="2" xfId="0" applyFont="1" applyFill="1" applyBorder="1" applyAlignment="1">
      <alignment horizontal="center" wrapText="1"/>
    </xf>
    <xf numFmtId="0" fontId="3" fillId="12" borderId="9" xfId="0" applyFont="1" applyFill="1" applyBorder="1" applyAlignment="1">
      <alignment wrapText="1"/>
    </xf>
    <xf numFmtId="0" fontId="3" fillId="12" borderId="28" xfId="0" applyFont="1" applyFill="1" applyBorder="1" applyAlignment="1">
      <alignment wrapText="1"/>
    </xf>
    <xf numFmtId="0" fontId="3" fillId="12" borderId="9" xfId="2" applyNumberFormat="1" applyFont="1" applyFill="1" applyBorder="1" applyAlignment="1">
      <alignment horizontal="center" wrapText="1"/>
    </xf>
    <xf numFmtId="7" fontId="3" fillId="12" borderId="9" xfId="1" applyNumberFormat="1" applyFont="1" applyFill="1" applyBorder="1" applyAlignment="1">
      <alignment wrapText="1"/>
    </xf>
    <xf numFmtId="7" fontId="3" fillId="12" borderId="3" xfId="1" applyNumberFormat="1" applyFont="1" applyFill="1" applyBorder="1" applyAlignment="1">
      <alignment wrapText="1"/>
    </xf>
    <xf numFmtId="7" fontId="3" fillId="12" borderId="1" xfId="1" applyNumberFormat="1" applyFont="1" applyFill="1" applyBorder="1" applyAlignment="1">
      <alignment wrapText="1"/>
    </xf>
    <xf numFmtId="7" fontId="3" fillId="12" borderId="2" xfId="1" applyNumberFormat="1" applyFont="1" applyFill="1" applyBorder="1" applyAlignment="1">
      <alignment wrapText="1"/>
    </xf>
    <xf numFmtId="0" fontId="3" fillId="12" borderId="3" xfId="0" applyFont="1" applyFill="1" applyBorder="1" applyAlignment="1">
      <alignment horizontal="center" wrapText="1"/>
    </xf>
    <xf numFmtId="0" fontId="3" fillId="12" borderId="16" xfId="0" applyFont="1" applyFill="1" applyBorder="1" applyAlignment="1">
      <alignment horizontal="center" wrapText="1"/>
    </xf>
    <xf numFmtId="0" fontId="0" fillId="12" borderId="0" xfId="0" applyFont="1" applyFill="1" applyAlignment="1">
      <alignment wrapText="1"/>
    </xf>
    <xf numFmtId="0" fontId="6" fillId="12" borderId="2" xfId="0" applyFont="1" applyFill="1" applyBorder="1" applyAlignment="1">
      <alignment wrapText="1"/>
    </xf>
    <xf numFmtId="0" fontId="14" fillId="5" borderId="0" xfId="0" applyFont="1" applyFill="1" applyAlignment="1">
      <alignment wrapText="1"/>
    </xf>
    <xf numFmtId="0" fontId="15" fillId="4" borderId="15" xfId="0" applyFont="1" applyFill="1" applyBorder="1" applyAlignment="1">
      <alignment wrapText="1"/>
    </xf>
    <xf numFmtId="0" fontId="16" fillId="4" borderId="2" xfId="0" applyFont="1" applyFill="1" applyBorder="1" applyAlignment="1">
      <alignment wrapText="1"/>
    </xf>
    <xf numFmtId="0" fontId="15" fillId="4" borderId="2" xfId="0" applyFont="1" applyFill="1" applyBorder="1" applyAlignment="1">
      <alignment wrapText="1"/>
    </xf>
    <xf numFmtId="0" fontId="15" fillId="4" borderId="2" xfId="0" applyFont="1" applyFill="1" applyBorder="1" applyAlignment="1">
      <alignment horizontal="center" wrapText="1"/>
    </xf>
    <xf numFmtId="0" fontId="15" fillId="4" borderId="9" xfId="0" applyFont="1" applyFill="1" applyBorder="1" applyAlignment="1">
      <alignment wrapText="1"/>
    </xf>
    <xf numFmtId="0" fontId="15" fillId="4" borderId="28" xfId="0" applyFont="1" applyFill="1" applyBorder="1" applyAlignment="1">
      <alignment wrapText="1"/>
    </xf>
    <xf numFmtId="0" fontId="15" fillId="2" borderId="0" xfId="0" applyFont="1" applyFill="1" applyAlignment="1">
      <alignment wrapText="1"/>
    </xf>
    <xf numFmtId="0" fontId="15" fillId="3" borderId="9" xfId="2" applyNumberFormat="1" applyFont="1" applyFill="1" applyBorder="1" applyAlignment="1">
      <alignment horizontal="center" wrapText="1"/>
    </xf>
    <xf numFmtId="7" fontId="15" fillId="3" borderId="9" xfId="1" applyNumberFormat="1" applyFont="1" applyFill="1" applyBorder="1" applyAlignment="1">
      <alignment wrapText="1"/>
    </xf>
    <xf numFmtId="7" fontId="15" fillId="3" borderId="3" xfId="1" applyNumberFormat="1" applyFont="1" applyFill="1" applyBorder="1" applyAlignment="1">
      <alignment wrapText="1"/>
    </xf>
    <xf numFmtId="7" fontId="15" fillId="0" borderId="1" xfId="1" applyNumberFormat="1" applyFont="1" applyBorder="1" applyAlignment="1">
      <alignment wrapText="1"/>
    </xf>
    <xf numFmtId="7" fontId="15" fillId="0" borderId="2" xfId="1" applyNumberFormat="1" applyFont="1" applyBorder="1" applyAlignment="1">
      <alignment wrapText="1"/>
    </xf>
    <xf numFmtId="0" fontId="15" fillId="0" borderId="3" xfId="0" applyFont="1" applyBorder="1" applyAlignment="1">
      <alignment horizontal="center" wrapText="1"/>
    </xf>
    <xf numFmtId="0" fontId="15" fillId="0" borderId="16" xfId="0" applyFont="1" applyBorder="1" applyAlignment="1">
      <alignment horizontal="center" wrapText="1"/>
    </xf>
    <xf numFmtId="0" fontId="14" fillId="0" borderId="0" xfId="0" applyFont="1" applyAlignment="1">
      <alignment wrapText="1"/>
    </xf>
    <xf numFmtId="0" fontId="15" fillId="6" borderId="15" xfId="0" applyFont="1" applyFill="1" applyBorder="1" applyAlignment="1">
      <alignment wrapText="1"/>
    </xf>
    <xf numFmtId="0" fontId="16" fillId="6" borderId="2" xfId="0" applyFont="1" applyFill="1" applyBorder="1" applyAlignment="1">
      <alignment wrapText="1"/>
    </xf>
    <xf numFmtId="0" fontId="15" fillId="6" borderId="2" xfId="0" applyFont="1" applyFill="1" applyBorder="1" applyAlignment="1">
      <alignment wrapText="1"/>
    </xf>
    <xf numFmtId="0" fontId="15" fillId="0" borderId="2" xfId="0" applyFont="1" applyBorder="1" applyAlignment="1">
      <alignment horizontal="center" wrapText="1"/>
    </xf>
    <xf numFmtId="0" fontId="15" fillId="0" borderId="9" xfId="0" applyFont="1" applyBorder="1" applyAlignment="1">
      <alignment wrapText="1"/>
    </xf>
    <xf numFmtId="0" fontId="15" fillId="0" borderId="28" xfId="0" applyFont="1" applyBorder="1" applyAlignment="1">
      <alignment wrapText="1"/>
    </xf>
    <xf numFmtId="0" fontId="15" fillId="0" borderId="9" xfId="2" applyNumberFormat="1" applyFont="1" applyBorder="1" applyAlignment="1">
      <alignment horizontal="center" wrapText="1"/>
    </xf>
    <xf numFmtId="7" fontId="15" fillId="0" borderId="9" xfId="1" applyNumberFormat="1" applyFont="1" applyBorder="1" applyAlignment="1">
      <alignment wrapText="1"/>
    </xf>
    <xf numFmtId="7" fontId="15" fillId="0" borderId="3" xfId="1" applyNumberFormat="1" applyFont="1" applyBorder="1" applyAlignment="1">
      <alignment wrapText="1"/>
    </xf>
    <xf numFmtId="7" fontId="15" fillId="3" borderId="1" xfId="1" applyNumberFormat="1" applyFont="1" applyFill="1" applyBorder="1" applyAlignment="1">
      <alignment wrapText="1"/>
    </xf>
    <xf numFmtId="7" fontId="15" fillId="3" borderId="2" xfId="1" applyNumberFormat="1" applyFont="1" applyFill="1" applyBorder="1" applyAlignment="1">
      <alignment wrapText="1"/>
    </xf>
    <xf numFmtId="0" fontId="15" fillId="3" borderId="3" xfId="0" applyFont="1" applyFill="1" applyBorder="1" applyAlignment="1">
      <alignment horizontal="center" wrapText="1"/>
    </xf>
    <xf numFmtId="0" fontId="15" fillId="3" borderId="16" xfId="0" applyFont="1" applyFill="1" applyBorder="1" applyAlignment="1">
      <alignment horizontal="center" wrapText="1"/>
    </xf>
    <xf numFmtId="0" fontId="15" fillId="0" borderId="15" xfId="0" applyFont="1" applyBorder="1" applyAlignment="1">
      <alignment wrapText="1"/>
    </xf>
    <xf numFmtId="0" fontId="16" fillId="0" borderId="2" xfId="0" applyFont="1" applyBorder="1" applyAlignment="1">
      <alignment wrapText="1"/>
    </xf>
    <xf numFmtId="0" fontId="15" fillId="0" borderId="2" xfId="0" applyFont="1" applyBorder="1" applyAlignment="1">
      <alignment wrapText="1"/>
    </xf>
    <xf numFmtId="0" fontId="9" fillId="12" borderId="0" xfId="0" applyFont="1" applyFill="1" applyAlignment="1">
      <alignment wrapText="1"/>
    </xf>
    <xf numFmtId="0" fontId="10" fillId="12" borderId="15" xfId="0" applyFont="1" applyFill="1" applyBorder="1" applyAlignment="1">
      <alignment wrapText="1"/>
    </xf>
    <xf numFmtId="0" fontId="8" fillId="12" borderId="2" xfId="0" applyFont="1" applyFill="1" applyBorder="1" applyAlignment="1">
      <alignment wrapText="1"/>
    </xf>
    <xf numFmtId="0" fontId="10" fillId="12" borderId="2" xfId="0" applyFont="1" applyFill="1" applyBorder="1" applyAlignment="1">
      <alignment wrapText="1"/>
    </xf>
    <xf numFmtId="0" fontId="10" fillId="12" borderId="2" xfId="0" applyFont="1" applyFill="1" applyBorder="1" applyAlignment="1">
      <alignment horizontal="center" wrapText="1"/>
    </xf>
    <xf numFmtId="0" fontId="10" fillId="12" borderId="9" xfId="0" applyFont="1" applyFill="1" applyBorder="1" applyAlignment="1">
      <alignment wrapText="1"/>
    </xf>
    <xf numFmtId="0" fontId="10" fillId="12" borderId="28" xfId="0" applyFont="1" applyFill="1" applyBorder="1" applyAlignment="1">
      <alignment wrapText="1"/>
    </xf>
    <xf numFmtId="0" fontId="10" fillId="12" borderId="0" xfId="0" applyFont="1" applyFill="1" applyAlignment="1">
      <alignment wrapText="1"/>
    </xf>
    <xf numFmtId="0" fontId="10" fillId="12" borderId="9" xfId="2" applyNumberFormat="1" applyFont="1" applyFill="1" applyBorder="1" applyAlignment="1">
      <alignment horizontal="center" wrapText="1"/>
    </xf>
    <xf numFmtId="7" fontId="10" fillId="12" borderId="9" xfId="1" applyNumberFormat="1" applyFont="1" applyFill="1" applyBorder="1" applyAlignment="1">
      <alignment wrapText="1"/>
    </xf>
    <xf numFmtId="7" fontId="10" fillId="12" borderId="3" xfId="1" applyNumberFormat="1" applyFont="1" applyFill="1" applyBorder="1" applyAlignment="1">
      <alignment wrapText="1"/>
    </xf>
    <xf numFmtId="7" fontId="10" fillId="12" borderId="1" xfId="1" applyNumberFormat="1" applyFont="1" applyFill="1" applyBorder="1" applyAlignment="1">
      <alignment wrapText="1"/>
    </xf>
    <xf numFmtId="7" fontId="10" fillId="12" borderId="2" xfId="1" applyNumberFormat="1" applyFont="1" applyFill="1" applyBorder="1" applyAlignment="1">
      <alignment wrapText="1"/>
    </xf>
    <xf numFmtId="0" fontId="10" fillId="12" borderId="3" xfId="0" applyFont="1" applyFill="1" applyBorder="1" applyAlignment="1">
      <alignment horizontal="center" wrapText="1"/>
    </xf>
    <xf numFmtId="0" fontId="10" fillId="12" borderId="16" xfId="0" applyFont="1" applyFill="1" applyBorder="1" applyAlignment="1">
      <alignment horizontal="center" wrapText="1"/>
    </xf>
    <xf numFmtId="0" fontId="12" fillId="12" borderId="0" xfId="0" applyFont="1" applyFill="1" applyAlignment="1">
      <alignment wrapText="1"/>
    </xf>
    <xf numFmtId="0" fontId="12" fillId="12" borderId="2" xfId="0" applyFont="1" applyFill="1" applyBorder="1" applyAlignment="1">
      <alignment wrapText="1"/>
    </xf>
    <xf numFmtId="0" fontId="17" fillId="13" borderId="0" xfId="0" applyFont="1" applyFill="1" applyAlignment="1">
      <alignment wrapText="1"/>
    </xf>
    <xf numFmtId="0" fontId="7" fillId="13" borderId="15" xfId="0" applyFont="1" applyFill="1" applyBorder="1" applyAlignment="1">
      <alignment wrapText="1"/>
    </xf>
    <xf numFmtId="0" fontId="4" fillId="13" borderId="2" xfId="0" applyFont="1" applyFill="1" applyBorder="1" applyAlignment="1">
      <alignment wrapText="1"/>
    </xf>
    <xf numFmtId="0" fontId="7" fillId="13" borderId="2" xfId="0" applyFont="1" applyFill="1" applyBorder="1" applyAlignment="1">
      <alignment wrapText="1"/>
    </xf>
    <xf numFmtId="0" fontId="7" fillId="13" borderId="2" xfId="0" applyFont="1" applyFill="1" applyBorder="1" applyAlignment="1">
      <alignment horizontal="center" wrapText="1"/>
    </xf>
    <xf numFmtId="0" fontId="7" fillId="13" borderId="9" xfId="0" applyFont="1" applyFill="1" applyBorder="1" applyAlignment="1">
      <alignment wrapText="1"/>
    </xf>
    <xf numFmtId="0" fontId="7" fillId="13" borderId="28" xfId="0" applyFont="1" applyFill="1" applyBorder="1" applyAlignment="1">
      <alignment wrapText="1"/>
    </xf>
    <xf numFmtId="0" fontId="7" fillId="13" borderId="0" xfId="0" applyFont="1" applyFill="1" applyAlignment="1">
      <alignment wrapText="1"/>
    </xf>
    <xf numFmtId="0" fontId="7" fillId="13" borderId="9" xfId="2" applyNumberFormat="1" applyFont="1" applyFill="1" applyBorder="1" applyAlignment="1">
      <alignment horizontal="center" wrapText="1"/>
    </xf>
    <xf numFmtId="7" fontId="7" fillId="13" borderId="9" xfId="1" applyNumberFormat="1" applyFont="1" applyFill="1" applyBorder="1" applyAlignment="1">
      <alignment wrapText="1"/>
    </xf>
    <xf numFmtId="7" fontId="7" fillId="13" borderId="3" xfId="1" applyNumberFormat="1" applyFont="1" applyFill="1" applyBorder="1" applyAlignment="1">
      <alignment wrapText="1"/>
    </xf>
    <xf numFmtId="7" fontId="7" fillId="13" borderId="1" xfId="1" applyNumberFormat="1" applyFont="1" applyFill="1" applyBorder="1" applyAlignment="1">
      <alignment wrapText="1"/>
    </xf>
    <xf numFmtId="7" fontId="7" fillId="13" borderId="2" xfId="1" applyNumberFormat="1" applyFont="1" applyFill="1" applyBorder="1" applyAlignment="1">
      <alignment wrapText="1"/>
    </xf>
    <xf numFmtId="0" fontId="7" fillId="13" borderId="3" xfId="0" applyFont="1" applyFill="1" applyBorder="1" applyAlignment="1">
      <alignment horizontal="center" wrapText="1"/>
    </xf>
    <xf numFmtId="0" fontId="7" fillId="13" borderId="16" xfId="0" applyFont="1" applyFill="1" applyBorder="1" applyAlignment="1">
      <alignment horizontal="center" wrapText="1"/>
    </xf>
    <xf numFmtId="0" fontId="4" fillId="13" borderId="0" xfId="0" applyFont="1" applyFill="1" applyAlignment="1">
      <alignment wrapText="1"/>
    </xf>
    <xf numFmtId="0" fontId="18" fillId="3" borderId="2" xfId="2" applyNumberFormat="1" applyFont="1" applyFill="1" applyBorder="1" applyAlignment="1">
      <alignment horizontal="center" wrapText="1"/>
    </xf>
    <xf numFmtId="0" fontId="17" fillId="14" borderId="0" xfId="0" applyFont="1" applyFill="1" applyAlignment="1">
      <alignment wrapText="1"/>
    </xf>
    <xf numFmtId="0" fontId="7" fillId="14" borderId="15" xfId="0" applyFont="1" applyFill="1" applyBorder="1" applyAlignment="1">
      <alignment wrapText="1"/>
    </xf>
    <xf numFmtId="0" fontId="4" fillId="14" borderId="2" xfId="0" applyFont="1" applyFill="1" applyBorder="1" applyAlignment="1">
      <alignment wrapText="1"/>
    </xf>
    <xf numFmtId="0" fontId="7" fillId="14" borderId="2" xfId="0" applyFont="1" applyFill="1" applyBorder="1" applyAlignment="1">
      <alignment wrapText="1"/>
    </xf>
    <xf numFmtId="0" fontId="7" fillId="14" borderId="2" xfId="0" applyFont="1" applyFill="1" applyBorder="1" applyAlignment="1">
      <alignment horizontal="center" wrapText="1"/>
    </xf>
    <xf numFmtId="0" fontId="7" fillId="14" borderId="9" xfId="0" applyFont="1" applyFill="1" applyBorder="1" applyAlignment="1">
      <alignment wrapText="1"/>
    </xf>
    <xf numFmtId="0" fontId="7" fillId="14" borderId="28" xfId="0" applyFont="1" applyFill="1" applyBorder="1" applyAlignment="1">
      <alignment wrapText="1"/>
    </xf>
    <xf numFmtId="0" fontId="7" fillId="14" borderId="0" xfId="0" applyFont="1" applyFill="1" applyAlignment="1">
      <alignment wrapText="1"/>
    </xf>
    <xf numFmtId="0" fontId="7" fillId="14" borderId="9" xfId="2" applyNumberFormat="1" applyFont="1" applyFill="1" applyBorder="1" applyAlignment="1">
      <alignment horizontal="center" wrapText="1"/>
    </xf>
    <xf numFmtId="7" fontId="7" fillId="14" borderId="9" xfId="1" applyNumberFormat="1" applyFont="1" applyFill="1" applyBorder="1" applyAlignment="1">
      <alignment wrapText="1"/>
    </xf>
    <xf numFmtId="7" fontId="7" fillId="14" borderId="3" xfId="1" applyNumberFormat="1" applyFont="1" applyFill="1" applyBorder="1" applyAlignment="1">
      <alignment wrapText="1"/>
    </xf>
    <xf numFmtId="7" fontId="7" fillId="14" borderId="1" xfId="1" applyNumberFormat="1" applyFont="1" applyFill="1" applyBorder="1" applyAlignment="1">
      <alignment wrapText="1"/>
    </xf>
    <xf numFmtId="7" fontId="7" fillId="14" borderId="2" xfId="1" applyNumberFormat="1" applyFont="1" applyFill="1" applyBorder="1" applyAlignment="1">
      <alignment wrapText="1"/>
    </xf>
    <xf numFmtId="0" fontId="7" fillId="14" borderId="3" xfId="0" applyFont="1" applyFill="1" applyBorder="1" applyAlignment="1">
      <alignment horizontal="center" wrapText="1"/>
    </xf>
    <xf numFmtId="0" fontId="7" fillId="14" borderId="16" xfId="0" applyFont="1" applyFill="1" applyBorder="1" applyAlignment="1">
      <alignment horizontal="center" wrapText="1"/>
    </xf>
    <xf numFmtId="0" fontId="15" fillId="11" borderId="9" xfId="2" applyNumberFormat="1" applyFont="1" applyFill="1" applyBorder="1" applyAlignment="1">
      <alignment horizontal="center" wrapText="1"/>
    </xf>
    <xf numFmtId="0" fontId="15" fillId="5" borderId="0" xfId="0" applyFont="1" applyFill="1" applyAlignment="1">
      <alignment wrapText="1"/>
    </xf>
    <xf numFmtId="0" fontId="19" fillId="4" borderId="2" xfId="0" applyFont="1" applyFill="1" applyBorder="1" applyAlignment="1">
      <alignment wrapText="1"/>
    </xf>
    <xf numFmtId="0" fontId="14" fillId="4" borderId="0" xfId="0" applyFont="1" applyFill="1" applyAlignment="1">
      <alignment wrapText="1"/>
    </xf>
    <xf numFmtId="7" fontId="3" fillId="6" borderId="1" xfId="1" applyNumberFormat="1" applyFont="1" applyFill="1" applyBorder="1" applyAlignment="1">
      <alignment wrapText="1"/>
    </xf>
    <xf numFmtId="0" fontId="10" fillId="3" borderId="16" xfId="0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165" fontId="3" fillId="0" borderId="1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2" xfId="2" applyNumberFormat="1" applyFont="1" applyFill="1" applyBorder="1" applyAlignment="1">
      <alignment horizontal="center" wrapText="1"/>
    </xf>
    <xf numFmtId="7" fontId="3" fillId="0" borderId="2" xfId="1" applyNumberFormat="1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7" fontId="6" fillId="0" borderId="9" xfId="1" applyNumberFormat="1" applyFont="1" applyBorder="1" applyAlignment="1">
      <alignment wrapText="1"/>
    </xf>
    <xf numFmtId="7" fontId="6" fillId="0" borderId="1" xfId="1" applyNumberFormat="1" applyFont="1" applyBorder="1" applyAlignment="1">
      <alignment wrapText="1"/>
    </xf>
    <xf numFmtId="7" fontId="6" fillId="3" borderId="9" xfId="1" applyNumberFormat="1" applyFont="1" applyFill="1" applyBorder="1" applyAlignment="1">
      <alignment wrapText="1"/>
    </xf>
    <xf numFmtId="7" fontId="6" fillId="3" borderId="3" xfId="1" applyNumberFormat="1" applyFont="1" applyFill="1" applyBorder="1" applyAlignment="1">
      <alignment wrapText="1"/>
    </xf>
    <xf numFmtId="7" fontId="6" fillId="0" borderId="3" xfId="1" applyNumberFormat="1" applyFont="1" applyBorder="1" applyAlignment="1">
      <alignment wrapText="1"/>
    </xf>
    <xf numFmtId="7" fontId="6" fillId="3" borderId="1" xfId="1" applyNumberFormat="1" applyFont="1" applyFill="1" applyBorder="1" applyAlignment="1">
      <alignment wrapText="1"/>
    </xf>
    <xf numFmtId="7" fontId="6" fillId="3" borderId="2" xfId="1" applyNumberFormat="1" applyFont="1" applyFill="1" applyBorder="1" applyAlignment="1">
      <alignment wrapText="1"/>
    </xf>
    <xf numFmtId="7" fontId="6" fillId="0" borderId="2" xfId="1" applyNumberFormat="1" applyFont="1" applyBorder="1" applyAlignment="1">
      <alignment wrapText="1"/>
    </xf>
    <xf numFmtId="165" fontId="6" fillId="3" borderId="1" xfId="1" applyNumberFormat="1" applyFont="1" applyFill="1" applyBorder="1" applyAlignment="1">
      <alignment wrapText="1"/>
    </xf>
    <xf numFmtId="7" fontId="6" fillId="0" borderId="9" xfId="1" applyNumberFormat="1" applyFont="1" applyFill="1" applyBorder="1" applyAlignment="1">
      <alignment wrapText="1"/>
    </xf>
    <xf numFmtId="7" fontId="6" fillId="0" borderId="1" xfId="1" applyNumberFormat="1" applyFont="1" applyFill="1" applyBorder="1" applyAlignment="1">
      <alignment wrapText="1"/>
    </xf>
    <xf numFmtId="7" fontId="6" fillId="6" borderId="1" xfId="1" applyNumberFormat="1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30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16" xfId="0" applyFont="1" applyFill="1" applyBorder="1" applyAlignment="1">
      <alignment horizontal="center" wrapText="1"/>
    </xf>
    <xf numFmtId="0" fontId="3" fillId="0" borderId="21" xfId="0" applyFont="1" applyFill="1" applyBorder="1" applyAlignment="1">
      <alignment wrapText="1"/>
    </xf>
    <xf numFmtId="164" fontId="3" fillId="0" borderId="21" xfId="0" applyNumberFormat="1" applyFont="1" applyFill="1" applyBorder="1" applyAlignment="1">
      <alignment wrapText="1"/>
    </xf>
    <xf numFmtId="0" fontId="3" fillId="0" borderId="21" xfId="0" applyNumberFormat="1" applyFont="1" applyFill="1" applyBorder="1" applyAlignment="1">
      <alignment wrapText="1"/>
    </xf>
    <xf numFmtId="0" fontId="0" fillId="4" borderId="0" xfId="0" applyFont="1" applyFill="1" applyAlignment="1">
      <alignment wrapText="1"/>
    </xf>
  </cellXfs>
  <cellStyles count="3">
    <cellStyle name="Comma" xfId="2" builtinId="3"/>
    <cellStyle name="Currency" xfId="1" builtinId="4"/>
    <cellStyle name="Normal" xfId="0" builtinId="0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505"/>
  <sheetViews>
    <sheetView tabSelected="1" topLeftCell="F1" zoomScale="70" zoomScaleNormal="70" workbookViewId="0">
      <pane ySplit="4" topLeftCell="A26" activePane="bottomLeft" state="frozen"/>
      <selection activeCell="B1" sqref="B1"/>
      <selection pane="bottomLeft" activeCell="O31" sqref="O31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292" t="s">
        <v>54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293" t="s">
        <v>2</v>
      </c>
      <c r="N2" s="294"/>
      <c r="O2" s="294"/>
      <c r="P2" s="294"/>
      <c r="Q2" s="294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300" t="s">
        <v>20</v>
      </c>
      <c r="J3" s="301"/>
      <c r="K3" s="52"/>
      <c r="L3" s="6"/>
      <c r="M3" s="295"/>
      <c r="N3" s="296"/>
      <c r="O3" s="296"/>
      <c r="P3" s="296"/>
      <c r="Q3" s="296"/>
      <c r="R3" s="297" t="s">
        <v>30</v>
      </c>
      <c r="S3" s="298"/>
      <c r="T3" s="298"/>
      <c r="U3" s="298"/>
      <c r="V3" s="298"/>
      <c r="W3" s="298"/>
      <c r="X3" s="298"/>
      <c r="Y3" s="298"/>
      <c r="Z3" s="299"/>
      <c r="AA3" s="41"/>
      <c r="AB3" s="302" t="s">
        <v>26</v>
      </c>
      <c r="AC3" s="302"/>
      <c r="AD3" s="302"/>
      <c r="AE3" s="302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79.5" customHeight="1" x14ac:dyDescent="0.25">
      <c r="A6" s="36">
        <v>2</v>
      </c>
      <c r="B6" s="21" t="s">
        <v>41</v>
      </c>
      <c r="C6" s="5" t="s">
        <v>53</v>
      </c>
      <c r="D6" s="9" t="s">
        <v>42</v>
      </c>
      <c r="E6" s="9" t="s">
        <v>51</v>
      </c>
      <c r="F6" s="9" t="s">
        <v>10</v>
      </c>
      <c r="G6" s="23">
        <v>100</v>
      </c>
      <c r="H6" s="53" t="s">
        <v>11</v>
      </c>
      <c r="I6" s="57">
        <v>10</v>
      </c>
      <c r="J6" s="24">
        <v>90</v>
      </c>
      <c r="K6" s="56"/>
      <c r="L6" s="7"/>
      <c r="M6" s="21" t="s">
        <v>12</v>
      </c>
      <c r="N6" s="11"/>
      <c r="O6" s="39" t="s">
        <v>147</v>
      </c>
      <c r="P6" s="304">
        <v>515</v>
      </c>
      <c r="Q6" s="125">
        <v>0</v>
      </c>
      <c r="R6" s="305">
        <v>670</v>
      </c>
      <c r="S6" s="136">
        <v>0</v>
      </c>
      <c r="T6" s="14" t="s">
        <v>158</v>
      </c>
      <c r="U6" s="287">
        <v>0</v>
      </c>
      <c r="V6" s="136">
        <v>0</v>
      </c>
      <c r="W6" s="14" t="s">
        <v>153</v>
      </c>
      <c r="X6" s="288">
        <v>0</v>
      </c>
      <c r="Y6" s="136">
        <v>0</v>
      </c>
      <c r="Z6" s="22" t="s">
        <v>153</v>
      </c>
      <c r="AA6" s="24" t="s">
        <v>157</v>
      </c>
      <c r="AB6" s="32">
        <f>IF(ISBLANK(N6),G6,N6)</f>
        <v>100</v>
      </c>
      <c r="AC6" s="58">
        <f t="shared" ref="AC6:AC12" si="2">24*P6+Q6</f>
        <v>12360</v>
      </c>
      <c r="AD6" s="59">
        <f t="shared" si="1"/>
        <v>10</v>
      </c>
      <c r="AE6" s="59">
        <f t="shared" si="1"/>
        <v>90</v>
      </c>
    </row>
    <row r="7" spans="1:31" s="2" customFormat="1" ht="78.75" customHeight="1" x14ac:dyDescent="0.25">
      <c r="A7" s="37">
        <v>3</v>
      </c>
      <c r="B7" s="79" t="s">
        <v>43</v>
      </c>
      <c r="C7" s="80" t="s">
        <v>49</v>
      </c>
      <c r="D7" s="80" t="s">
        <v>44</v>
      </c>
      <c r="E7" s="80" t="s">
        <v>52</v>
      </c>
      <c r="F7" s="80" t="s">
        <v>10</v>
      </c>
      <c r="G7" s="81">
        <v>100</v>
      </c>
      <c r="H7" s="82" t="s">
        <v>11</v>
      </c>
      <c r="I7" s="85">
        <v>10</v>
      </c>
      <c r="J7" s="86">
        <v>90</v>
      </c>
      <c r="K7" s="87"/>
      <c r="L7" s="7"/>
      <c r="M7" s="88" t="s">
        <v>12</v>
      </c>
      <c r="N7" s="89"/>
      <c r="O7" s="90" t="s">
        <v>14</v>
      </c>
      <c r="P7" s="306">
        <v>395</v>
      </c>
      <c r="Q7" s="307">
        <v>1200</v>
      </c>
      <c r="R7" s="309">
        <v>445</v>
      </c>
      <c r="S7" s="306">
        <v>0</v>
      </c>
      <c r="T7" s="83" t="s">
        <v>152</v>
      </c>
      <c r="U7" s="309">
        <v>795</v>
      </c>
      <c r="V7" s="310">
        <v>0</v>
      </c>
      <c r="W7" s="83" t="s">
        <v>152</v>
      </c>
      <c r="X7" s="312">
        <v>1550</v>
      </c>
      <c r="Y7" s="310">
        <v>0</v>
      </c>
      <c r="Z7" s="83" t="s">
        <v>152</v>
      </c>
      <c r="AA7" s="42" t="s">
        <v>157</v>
      </c>
      <c r="AB7" s="32">
        <f>IF(ISBLANK(N7),G7,N7)</f>
        <v>100</v>
      </c>
      <c r="AC7" s="58">
        <f t="shared" si="2"/>
        <v>10680</v>
      </c>
      <c r="AD7" s="59">
        <f t="shared" si="1"/>
        <v>10</v>
      </c>
      <c r="AE7" s="59">
        <f t="shared" si="1"/>
        <v>90</v>
      </c>
    </row>
    <row r="8" spans="1:31" s="2" customFormat="1" ht="78.75" customHeight="1" x14ac:dyDescent="0.25">
      <c r="A8" s="37">
        <v>4</v>
      </c>
      <c r="B8" s="21" t="s">
        <v>45</v>
      </c>
      <c r="C8" s="5" t="s">
        <v>50</v>
      </c>
      <c r="D8" s="9" t="s">
        <v>46</v>
      </c>
      <c r="E8" s="128" t="s">
        <v>47</v>
      </c>
      <c r="F8" s="9" t="s">
        <v>10</v>
      </c>
      <c r="G8" s="23">
        <v>100</v>
      </c>
      <c r="H8" s="53" t="s">
        <v>48</v>
      </c>
      <c r="I8" s="57">
        <v>10</v>
      </c>
      <c r="J8" s="24">
        <v>90</v>
      </c>
      <c r="K8" s="56"/>
      <c r="L8" s="7"/>
      <c r="M8" s="21" t="s">
        <v>12</v>
      </c>
      <c r="N8" s="11"/>
      <c r="O8" s="39" t="s">
        <v>147</v>
      </c>
      <c r="P8" s="313">
        <v>1570</v>
      </c>
      <c r="Q8" s="308">
        <v>1200</v>
      </c>
      <c r="R8" s="135">
        <v>0</v>
      </c>
      <c r="S8" s="136">
        <v>0</v>
      </c>
      <c r="T8" s="14" t="s">
        <v>154</v>
      </c>
      <c r="U8" s="135">
        <v>0</v>
      </c>
      <c r="V8" s="136">
        <v>0</v>
      </c>
      <c r="W8" s="14" t="s">
        <v>154</v>
      </c>
      <c r="X8" s="305">
        <v>3325</v>
      </c>
      <c r="Y8" s="311">
        <v>500</v>
      </c>
      <c r="Z8" s="22" t="s">
        <v>158</v>
      </c>
      <c r="AA8" s="24" t="s">
        <v>157</v>
      </c>
      <c r="AB8" s="32">
        <f t="shared" ref="AB8:AB41" si="3">IF(ISBLANK(N8),G8,N8)</f>
        <v>100</v>
      </c>
      <c r="AC8" s="58">
        <f t="shared" si="2"/>
        <v>38880</v>
      </c>
      <c r="AD8" s="59">
        <f t="shared" ref="AD8" si="4">I8</f>
        <v>10</v>
      </c>
      <c r="AE8" s="59">
        <f t="shared" ref="AE8" si="5">J8</f>
        <v>90</v>
      </c>
    </row>
    <row r="9" spans="1:31" s="2" customFormat="1" ht="79.5" customHeight="1" x14ac:dyDescent="0.25">
      <c r="A9" s="37">
        <v>5</v>
      </c>
      <c r="B9" s="79" t="s">
        <v>55</v>
      </c>
      <c r="C9" s="80" t="s">
        <v>56</v>
      </c>
      <c r="D9" s="80" t="s">
        <v>57</v>
      </c>
      <c r="E9" s="80" t="s">
        <v>58</v>
      </c>
      <c r="F9" s="80" t="s">
        <v>59</v>
      </c>
      <c r="G9" s="81">
        <v>150</v>
      </c>
      <c r="H9" s="82" t="s">
        <v>11</v>
      </c>
      <c r="I9" s="85">
        <v>10</v>
      </c>
      <c r="J9" s="86">
        <v>90</v>
      </c>
      <c r="K9" s="87" t="s">
        <v>60</v>
      </c>
      <c r="L9" s="7"/>
      <c r="M9" s="88" t="s">
        <v>12</v>
      </c>
      <c r="N9" s="89"/>
      <c r="O9" s="90" t="s">
        <v>147</v>
      </c>
      <c r="P9" s="306">
        <v>515</v>
      </c>
      <c r="Q9" s="307">
        <v>0</v>
      </c>
      <c r="R9" s="309">
        <v>670</v>
      </c>
      <c r="S9" s="310">
        <v>0</v>
      </c>
      <c r="T9" s="84" t="s">
        <v>158</v>
      </c>
      <c r="U9" s="309">
        <v>1105</v>
      </c>
      <c r="V9" s="310">
        <v>0</v>
      </c>
      <c r="W9" s="84" t="s">
        <v>158</v>
      </c>
      <c r="X9" s="312">
        <v>2275</v>
      </c>
      <c r="Y9" s="310">
        <v>0</v>
      </c>
      <c r="Z9" s="84" t="s">
        <v>158</v>
      </c>
      <c r="AA9" s="91" t="s">
        <v>157</v>
      </c>
      <c r="AB9" s="32">
        <f t="shared" si="3"/>
        <v>150</v>
      </c>
      <c r="AC9" s="58">
        <f t="shared" si="2"/>
        <v>12360</v>
      </c>
      <c r="AD9" s="59">
        <v>10</v>
      </c>
      <c r="AE9" s="59">
        <v>90</v>
      </c>
    </row>
    <row r="10" spans="1:31" s="2" customFormat="1" ht="79.5" customHeight="1" x14ac:dyDescent="0.25">
      <c r="A10" s="36">
        <v>6</v>
      </c>
      <c r="B10" s="21" t="s">
        <v>61</v>
      </c>
      <c r="C10" s="128" t="s">
        <v>62</v>
      </c>
      <c r="D10" s="9" t="s">
        <v>63</v>
      </c>
      <c r="E10" s="128" t="s">
        <v>64</v>
      </c>
      <c r="F10" s="9" t="s">
        <v>10</v>
      </c>
      <c r="G10" s="23">
        <v>100</v>
      </c>
      <c r="H10" s="53" t="s">
        <v>11</v>
      </c>
      <c r="I10" s="57">
        <v>10</v>
      </c>
      <c r="J10" s="24">
        <v>90</v>
      </c>
      <c r="K10" s="56"/>
      <c r="L10" s="7"/>
      <c r="M10" s="21" t="s">
        <v>12</v>
      </c>
      <c r="N10" s="11"/>
      <c r="O10" s="39" t="s">
        <v>147</v>
      </c>
      <c r="P10" s="304">
        <v>395</v>
      </c>
      <c r="Q10" s="308">
        <v>1200</v>
      </c>
      <c r="R10" s="305">
        <v>445</v>
      </c>
      <c r="S10" s="311">
        <v>0</v>
      </c>
      <c r="T10" s="14" t="s">
        <v>152</v>
      </c>
      <c r="U10" s="305">
        <v>795</v>
      </c>
      <c r="V10" s="311">
        <v>0</v>
      </c>
      <c r="W10" s="14" t="s">
        <v>152</v>
      </c>
      <c r="X10" s="305">
        <v>1550</v>
      </c>
      <c r="Y10" s="311">
        <v>0</v>
      </c>
      <c r="Z10" s="22" t="s">
        <v>152</v>
      </c>
      <c r="AA10" s="24" t="s">
        <v>157</v>
      </c>
      <c r="AB10" s="32">
        <f t="shared" si="3"/>
        <v>100</v>
      </c>
      <c r="AC10" s="58">
        <f t="shared" si="2"/>
        <v>10680</v>
      </c>
      <c r="AD10" s="59">
        <v>10</v>
      </c>
      <c r="AE10" s="59">
        <v>90</v>
      </c>
    </row>
    <row r="11" spans="1:31" s="2" customFormat="1" ht="98.25" customHeight="1" x14ac:dyDescent="0.25">
      <c r="A11" s="36">
        <v>7</v>
      </c>
      <c r="B11" s="79" t="s">
        <v>61</v>
      </c>
      <c r="C11" s="80" t="s">
        <v>65</v>
      </c>
      <c r="D11" s="80" t="s">
        <v>63</v>
      </c>
      <c r="E11" s="80" t="s">
        <v>64</v>
      </c>
      <c r="F11" s="80" t="s">
        <v>10</v>
      </c>
      <c r="G11" s="81">
        <v>100</v>
      </c>
      <c r="H11" s="82" t="s">
        <v>48</v>
      </c>
      <c r="I11" s="85">
        <v>10</v>
      </c>
      <c r="J11" s="86">
        <v>90</v>
      </c>
      <c r="K11" s="87"/>
      <c r="L11" s="7"/>
      <c r="M11" s="88" t="s">
        <v>12</v>
      </c>
      <c r="N11" s="89"/>
      <c r="O11" s="90" t="s">
        <v>147</v>
      </c>
      <c r="P11" s="306">
        <v>1105</v>
      </c>
      <c r="Q11" s="307">
        <v>0</v>
      </c>
      <c r="R11" s="138">
        <v>0</v>
      </c>
      <c r="S11" s="138">
        <v>0</v>
      </c>
      <c r="T11" s="83" t="s">
        <v>154</v>
      </c>
      <c r="U11" s="138">
        <v>0</v>
      </c>
      <c r="V11" s="138">
        <v>0</v>
      </c>
      <c r="W11" s="83" t="s">
        <v>154</v>
      </c>
      <c r="X11" s="309">
        <v>2275</v>
      </c>
      <c r="Y11" s="310">
        <v>0</v>
      </c>
      <c r="Z11" s="84" t="s">
        <v>158</v>
      </c>
      <c r="AA11" s="91" t="s">
        <v>157</v>
      </c>
      <c r="AB11" s="32">
        <f t="shared" si="3"/>
        <v>100</v>
      </c>
      <c r="AC11" s="58">
        <f t="shared" si="2"/>
        <v>26520</v>
      </c>
      <c r="AD11" s="59">
        <v>10</v>
      </c>
      <c r="AE11" s="59">
        <v>90</v>
      </c>
    </row>
    <row r="12" spans="1:31" s="2" customFormat="1" ht="98.25" customHeight="1" x14ac:dyDescent="0.25">
      <c r="A12" s="37">
        <v>8</v>
      </c>
      <c r="B12" s="129" t="s">
        <v>66</v>
      </c>
      <c r="C12" s="130" t="s">
        <v>67</v>
      </c>
      <c r="D12" s="128" t="s">
        <v>68</v>
      </c>
      <c r="E12" s="130" t="s">
        <v>69</v>
      </c>
      <c r="F12" s="130" t="s">
        <v>10</v>
      </c>
      <c r="G12" s="23">
        <v>100</v>
      </c>
      <c r="H12" s="53" t="s">
        <v>11</v>
      </c>
      <c r="I12" s="57">
        <v>10</v>
      </c>
      <c r="J12" s="24">
        <v>90</v>
      </c>
      <c r="K12" s="56"/>
      <c r="L12" s="7"/>
      <c r="M12" s="21" t="s">
        <v>12</v>
      </c>
      <c r="N12" s="11"/>
      <c r="O12" s="39" t="s">
        <v>14</v>
      </c>
      <c r="P12" s="304">
        <v>320</v>
      </c>
      <c r="Q12" s="308">
        <v>0</v>
      </c>
      <c r="R12" s="305">
        <v>475</v>
      </c>
      <c r="S12" s="311">
        <v>0</v>
      </c>
      <c r="T12" s="14" t="s">
        <v>149</v>
      </c>
      <c r="U12" s="305">
        <v>910</v>
      </c>
      <c r="V12" s="311">
        <v>0</v>
      </c>
      <c r="W12" s="14" t="s">
        <v>149</v>
      </c>
      <c r="X12" s="305">
        <v>1725</v>
      </c>
      <c r="Y12" s="311">
        <v>0</v>
      </c>
      <c r="Z12" s="22" t="s">
        <v>149</v>
      </c>
      <c r="AA12" s="24" t="s">
        <v>157</v>
      </c>
      <c r="AB12" s="32">
        <f t="shared" si="3"/>
        <v>100</v>
      </c>
      <c r="AC12" s="58">
        <f t="shared" si="2"/>
        <v>7680</v>
      </c>
      <c r="AD12" s="59">
        <v>10</v>
      </c>
      <c r="AE12" s="59">
        <v>90</v>
      </c>
    </row>
    <row r="13" spans="1:31" s="2" customFormat="1" ht="78.75" customHeight="1" x14ac:dyDescent="0.25">
      <c r="A13" s="37">
        <v>9</v>
      </c>
      <c r="B13" s="79" t="s">
        <v>70</v>
      </c>
      <c r="C13" s="80" t="s">
        <v>71</v>
      </c>
      <c r="D13" s="80" t="s">
        <v>72</v>
      </c>
      <c r="E13" s="80" t="s">
        <v>69</v>
      </c>
      <c r="F13" s="80" t="s">
        <v>10</v>
      </c>
      <c r="G13" s="81">
        <v>100</v>
      </c>
      <c r="H13" s="82" t="s">
        <v>11</v>
      </c>
      <c r="I13" s="85">
        <v>10</v>
      </c>
      <c r="J13" s="86">
        <v>90</v>
      </c>
      <c r="K13" s="80"/>
      <c r="L13" s="7"/>
      <c r="M13" s="88" t="s">
        <v>12</v>
      </c>
      <c r="N13" s="89"/>
      <c r="O13" s="90" t="s">
        <v>147</v>
      </c>
      <c r="P13" s="306">
        <v>395</v>
      </c>
      <c r="Q13" s="307">
        <v>1200</v>
      </c>
      <c r="R13" s="309">
        <v>445</v>
      </c>
      <c r="S13" s="310">
        <v>0</v>
      </c>
      <c r="T13" s="83" t="s">
        <v>152</v>
      </c>
      <c r="U13" s="309">
        <v>795</v>
      </c>
      <c r="V13" s="310">
        <v>0</v>
      </c>
      <c r="W13" s="83"/>
      <c r="X13" s="309">
        <v>1550</v>
      </c>
      <c r="Y13" s="310">
        <v>0</v>
      </c>
      <c r="Z13" s="83" t="s">
        <v>152</v>
      </c>
      <c r="AA13" s="91" t="s">
        <v>157</v>
      </c>
      <c r="AB13" s="32">
        <f t="shared" si="3"/>
        <v>100</v>
      </c>
      <c r="AC13" s="58">
        <f t="shared" ref="AC8:AC29" si="6">24*P13+Q13</f>
        <v>10680</v>
      </c>
      <c r="AD13" s="59">
        <v>10</v>
      </c>
      <c r="AE13" s="59">
        <v>90</v>
      </c>
    </row>
    <row r="14" spans="1:31" s="2" customFormat="1" ht="78.75" customHeight="1" x14ac:dyDescent="0.25">
      <c r="A14" s="37">
        <v>10</v>
      </c>
      <c r="B14" s="21" t="s">
        <v>73</v>
      </c>
      <c r="C14" s="9" t="s">
        <v>74</v>
      </c>
      <c r="D14" s="9" t="s">
        <v>44</v>
      </c>
      <c r="E14" s="9" t="s">
        <v>75</v>
      </c>
      <c r="F14" s="9" t="s">
        <v>10</v>
      </c>
      <c r="G14" s="23">
        <v>100</v>
      </c>
      <c r="H14" s="53" t="s">
        <v>11</v>
      </c>
      <c r="I14" s="57">
        <v>10</v>
      </c>
      <c r="J14" s="24">
        <v>90</v>
      </c>
      <c r="K14" s="56"/>
      <c r="L14" s="7"/>
      <c r="M14" s="21" t="s">
        <v>12</v>
      </c>
      <c r="N14" s="290"/>
      <c r="O14" s="39" t="s">
        <v>14</v>
      </c>
      <c r="P14" s="304">
        <v>2400</v>
      </c>
      <c r="Q14" s="308">
        <v>750</v>
      </c>
      <c r="R14" s="287">
        <v>0</v>
      </c>
      <c r="S14" s="136">
        <v>0</v>
      </c>
      <c r="T14" s="14" t="s">
        <v>156</v>
      </c>
      <c r="U14" s="287">
        <v>0</v>
      </c>
      <c r="V14" s="291">
        <v>0</v>
      </c>
      <c r="W14" s="289" t="s">
        <v>153</v>
      </c>
      <c r="X14" s="287">
        <v>0</v>
      </c>
      <c r="Y14" s="136">
        <v>0</v>
      </c>
      <c r="Z14" s="22" t="s">
        <v>153</v>
      </c>
      <c r="AA14" s="24" t="s">
        <v>157</v>
      </c>
      <c r="AB14" s="32">
        <f t="shared" si="3"/>
        <v>100</v>
      </c>
      <c r="AC14" s="58">
        <f t="shared" si="6"/>
        <v>58350</v>
      </c>
      <c r="AD14" s="59">
        <v>10</v>
      </c>
      <c r="AE14" s="59">
        <v>90</v>
      </c>
    </row>
    <row r="15" spans="1:31" s="2" customFormat="1" ht="78.75" customHeight="1" x14ac:dyDescent="0.25">
      <c r="A15" s="36">
        <v>11</v>
      </c>
      <c r="B15" s="79" t="s">
        <v>76</v>
      </c>
      <c r="C15" s="80" t="s">
        <v>77</v>
      </c>
      <c r="D15" s="80" t="s">
        <v>78</v>
      </c>
      <c r="E15" s="80" t="s">
        <v>69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88" t="s">
        <v>12</v>
      </c>
      <c r="N15" s="90"/>
      <c r="O15" s="90" t="s">
        <v>147</v>
      </c>
      <c r="P15" s="306">
        <v>395</v>
      </c>
      <c r="Q15" s="307">
        <v>1200</v>
      </c>
      <c r="R15" s="309">
        <v>445</v>
      </c>
      <c r="S15" s="310">
        <v>0</v>
      </c>
      <c r="T15" s="83" t="s">
        <v>152</v>
      </c>
      <c r="U15" s="309">
        <v>795</v>
      </c>
      <c r="V15" s="310">
        <v>0</v>
      </c>
      <c r="W15" s="83" t="s">
        <v>152</v>
      </c>
      <c r="X15" s="309">
        <v>1550</v>
      </c>
      <c r="Y15" s="310">
        <v>0</v>
      </c>
      <c r="Z15" s="83" t="s">
        <v>152</v>
      </c>
      <c r="AA15" s="91" t="s">
        <v>157</v>
      </c>
      <c r="AB15" s="32">
        <f t="shared" si="3"/>
        <v>100</v>
      </c>
      <c r="AC15" s="58">
        <f t="shared" si="6"/>
        <v>10680</v>
      </c>
      <c r="AD15" s="59">
        <v>10</v>
      </c>
      <c r="AE15" s="59">
        <v>90</v>
      </c>
    </row>
    <row r="16" spans="1:31" s="2" customFormat="1" ht="78.75" customHeight="1" x14ac:dyDescent="0.25">
      <c r="A16" s="36">
        <v>12</v>
      </c>
      <c r="B16" s="21" t="s">
        <v>79</v>
      </c>
      <c r="C16" s="9" t="s">
        <v>80</v>
      </c>
      <c r="D16" s="9" t="s">
        <v>81</v>
      </c>
      <c r="E16" s="9" t="s">
        <v>69</v>
      </c>
      <c r="F16" s="9" t="s">
        <v>10</v>
      </c>
      <c r="G16" s="23">
        <v>100</v>
      </c>
      <c r="H16" s="53" t="s">
        <v>11</v>
      </c>
      <c r="I16" s="57">
        <v>10</v>
      </c>
      <c r="J16" s="24">
        <v>90</v>
      </c>
      <c r="K16" s="56"/>
      <c r="L16" s="7"/>
      <c r="M16" s="21" t="s">
        <v>12</v>
      </c>
      <c r="N16" s="11"/>
      <c r="O16" s="39" t="s">
        <v>147</v>
      </c>
      <c r="P16" s="304">
        <v>510</v>
      </c>
      <c r="Q16" s="308">
        <v>0</v>
      </c>
      <c r="R16" s="305">
        <v>610</v>
      </c>
      <c r="S16" s="311">
        <v>0</v>
      </c>
      <c r="T16" s="14" t="s">
        <v>149</v>
      </c>
      <c r="U16" s="305">
        <v>1175</v>
      </c>
      <c r="V16" s="311">
        <v>0</v>
      </c>
      <c r="W16" s="14" t="s">
        <v>149</v>
      </c>
      <c r="X16" s="305">
        <v>2800</v>
      </c>
      <c r="Y16" s="311">
        <v>0</v>
      </c>
      <c r="Z16" s="14" t="s">
        <v>159</v>
      </c>
      <c r="AA16" s="24" t="s">
        <v>157</v>
      </c>
      <c r="AB16" s="32">
        <f t="shared" si="3"/>
        <v>100</v>
      </c>
      <c r="AC16" s="58">
        <f t="shared" si="6"/>
        <v>12240</v>
      </c>
      <c r="AD16" s="59">
        <v>10</v>
      </c>
      <c r="AE16" s="59">
        <v>90</v>
      </c>
    </row>
    <row r="17" spans="1:31" s="2" customFormat="1" ht="78" customHeight="1" x14ac:dyDescent="0.25">
      <c r="A17" s="37">
        <v>13</v>
      </c>
      <c r="B17" s="79" t="s">
        <v>82</v>
      </c>
      <c r="C17" s="80" t="s">
        <v>83</v>
      </c>
      <c r="D17" s="80" t="s">
        <v>81</v>
      </c>
      <c r="E17" s="80" t="s">
        <v>69</v>
      </c>
      <c r="F17" s="80" t="s">
        <v>10</v>
      </c>
      <c r="G17" s="81">
        <v>100</v>
      </c>
      <c r="H17" s="82" t="s">
        <v>11</v>
      </c>
      <c r="I17" s="85">
        <v>10</v>
      </c>
      <c r="J17" s="86">
        <v>90</v>
      </c>
      <c r="K17" s="87"/>
      <c r="L17" s="7"/>
      <c r="M17" s="88" t="s">
        <v>12</v>
      </c>
      <c r="N17" s="89"/>
      <c r="O17" s="90" t="s">
        <v>147</v>
      </c>
      <c r="P17" s="306">
        <v>600</v>
      </c>
      <c r="Q17" s="307">
        <v>0</v>
      </c>
      <c r="R17" s="309">
        <v>775</v>
      </c>
      <c r="S17" s="310">
        <v>0</v>
      </c>
      <c r="T17" s="83" t="s">
        <v>158</v>
      </c>
      <c r="U17" s="309">
        <v>1250</v>
      </c>
      <c r="V17" s="310">
        <v>0</v>
      </c>
      <c r="W17" s="83" t="s">
        <v>158</v>
      </c>
      <c r="X17" s="309">
        <v>2450</v>
      </c>
      <c r="Y17" s="310">
        <v>0</v>
      </c>
      <c r="Z17" s="84" t="s">
        <v>158</v>
      </c>
      <c r="AA17" s="91" t="s">
        <v>157</v>
      </c>
      <c r="AB17" s="32">
        <f t="shared" si="3"/>
        <v>100</v>
      </c>
      <c r="AC17" s="58">
        <f t="shared" si="6"/>
        <v>14400</v>
      </c>
      <c r="AD17" s="59">
        <v>10</v>
      </c>
      <c r="AE17" s="59">
        <v>90</v>
      </c>
    </row>
    <row r="18" spans="1:31" s="2" customFormat="1" ht="78.75" customHeight="1" x14ac:dyDescent="0.25">
      <c r="A18" s="37">
        <v>14</v>
      </c>
      <c r="B18" s="21" t="s">
        <v>84</v>
      </c>
      <c r="C18" s="9" t="s">
        <v>85</v>
      </c>
      <c r="D18" s="9" t="s">
        <v>81</v>
      </c>
      <c r="E18" s="9" t="s">
        <v>69</v>
      </c>
      <c r="F18" s="9" t="s">
        <v>10</v>
      </c>
      <c r="G18" s="23">
        <v>100</v>
      </c>
      <c r="H18" s="53" t="s">
        <v>11</v>
      </c>
      <c r="I18" s="57">
        <v>10</v>
      </c>
      <c r="J18" s="24">
        <v>90</v>
      </c>
      <c r="K18" s="56"/>
      <c r="L18" s="7"/>
      <c r="M18" s="21" t="s">
        <v>12</v>
      </c>
      <c r="N18" s="290"/>
      <c r="O18" s="39" t="s">
        <v>14</v>
      </c>
      <c r="P18" s="304">
        <v>800</v>
      </c>
      <c r="Q18" s="308">
        <v>600</v>
      </c>
      <c r="R18" s="314">
        <v>850</v>
      </c>
      <c r="S18" s="311">
        <v>100</v>
      </c>
      <c r="T18" s="14" t="s">
        <v>160</v>
      </c>
      <c r="U18" s="314">
        <v>1855</v>
      </c>
      <c r="V18" s="311">
        <v>100</v>
      </c>
      <c r="W18" s="14" t="s">
        <v>160</v>
      </c>
      <c r="X18" s="314">
        <v>4500</v>
      </c>
      <c r="Y18" s="311">
        <v>500</v>
      </c>
      <c r="Z18" s="14" t="s">
        <v>160</v>
      </c>
      <c r="AA18" s="24" t="s">
        <v>157</v>
      </c>
      <c r="AB18" s="32">
        <f t="shared" si="3"/>
        <v>100</v>
      </c>
      <c r="AC18" s="58">
        <f t="shared" si="6"/>
        <v>19800</v>
      </c>
      <c r="AD18" s="59">
        <v>10</v>
      </c>
      <c r="AE18" s="59">
        <v>90</v>
      </c>
    </row>
    <row r="19" spans="1:31" s="2" customFormat="1" ht="78.75" customHeight="1" x14ac:dyDescent="0.25">
      <c r="A19" s="37">
        <v>15</v>
      </c>
      <c r="B19" s="79" t="s">
        <v>86</v>
      </c>
      <c r="C19" s="80" t="s">
        <v>87</v>
      </c>
      <c r="D19" s="80" t="s">
        <v>88</v>
      </c>
      <c r="E19" s="80" t="s">
        <v>69</v>
      </c>
      <c r="F19" s="80" t="s">
        <v>10</v>
      </c>
      <c r="G19" s="81">
        <v>100</v>
      </c>
      <c r="H19" s="82" t="s">
        <v>11</v>
      </c>
      <c r="I19" s="85">
        <v>10</v>
      </c>
      <c r="J19" s="86">
        <v>90</v>
      </c>
      <c r="K19" s="87"/>
      <c r="L19" s="7"/>
      <c r="M19" s="88" t="s">
        <v>12</v>
      </c>
      <c r="N19" s="89"/>
      <c r="O19" s="90" t="s">
        <v>147</v>
      </c>
      <c r="P19" s="306">
        <v>510</v>
      </c>
      <c r="Q19" s="307">
        <v>0</v>
      </c>
      <c r="R19" s="309">
        <v>610</v>
      </c>
      <c r="S19" s="310">
        <v>0</v>
      </c>
      <c r="T19" s="84" t="s">
        <v>149</v>
      </c>
      <c r="U19" s="309">
        <v>1175</v>
      </c>
      <c r="V19" s="310">
        <v>0</v>
      </c>
      <c r="W19" s="84" t="s">
        <v>149</v>
      </c>
      <c r="X19" s="309">
        <v>2800</v>
      </c>
      <c r="Y19" s="310">
        <v>0</v>
      </c>
      <c r="Z19" s="84" t="s">
        <v>159</v>
      </c>
      <c r="AA19" s="91" t="s">
        <v>157</v>
      </c>
      <c r="AB19" s="32">
        <f t="shared" si="3"/>
        <v>100</v>
      </c>
      <c r="AC19" s="58">
        <f t="shared" si="6"/>
        <v>12240</v>
      </c>
      <c r="AD19" s="59">
        <v>10</v>
      </c>
      <c r="AE19" s="59">
        <v>90</v>
      </c>
    </row>
    <row r="20" spans="1:31" s="2" customFormat="1" ht="78.75" customHeight="1" x14ac:dyDescent="0.25">
      <c r="A20" s="36">
        <v>16</v>
      </c>
      <c r="B20" s="21" t="s">
        <v>89</v>
      </c>
      <c r="C20" s="92" t="s">
        <v>90</v>
      </c>
      <c r="D20" s="9" t="s">
        <v>91</v>
      </c>
      <c r="E20" s="9" t="s">
        <v>92</v>
      </c>
      <c r="F20" s="9" t="s">
        <v>59</v>
      </c>
      <c r="G20" s="23">
        <v>100</v>
      </c>
      <c r="H20" s="53" t="s">
        <v>11</v>
      </c>
      <c r="I20" s="57">
        <v>10</v>
      </c>
      <c r="J20" s="24">
        <v>90</v>
      </c>
      <c r="K20" s="56"/>
      <c r="L20" s="7"/>
      <c r="M20" s="21" t="s">
        <v>12</v>
      </c>
      <c r="N20" s="11"/>
      <c r="O20" s="39" t="s">
        <v>147</v>
      </c>
      <c r="P20" s="304">
        <v>515</v>
      </c>
      <c r="Q20" s="308">
        <v>0</v>
      </c>
      <c r="R20" s="305">
        <v>670</v>
      </c>
      <c r="S20" s="311">
        <v>0</v>
      </c>
      <c r="T20" s="14" t="s">
        <v>158</v>
      </c>
      <c r="U20" s="305">
        <v>1105</v>
      </c>
      <c r="V20" s="311">
        <v>0</v>
      </c>
      <c r="W20" s="14" t="s">
        <v>158</v>
      </c>
      <c r="X20" s="305">
        <v>2275</v>
      </c>
      <c r="Y20" s="311">
        <v>0</v>
      </c>
      <c r="Z20" s="22" t="s">
        <v>158</v>
      </c>
      <c r="AA20" s="24" t="s">
        <v>157</v>
      </c>
      <c r="AB20" s="32">
        <f t="shared" si="3"/>
        <v>100</v>
      </c>
      <c r="AC20" s="58">
        <f t="shared" si="6"/>
        <v>12360</v>
      </c>
      <c r="AD20" s="59">
        <v>10</v>
      </c>
      <c r="AE20" s="59">
        <v>90</v>
      </c>
    </row>
    <row r="21" spans="1:31" s="2" customFormat="1" ht="78.75" customHeight="1" x14ac:dyDescent="0.25">
      <c r="A21" s="36">
        <v>17</v>
      </c>
      <c r="B21" s="79" t="s">
        <v>93</v>
      </c>
      <c r="C21" s="94" t="s">
        <v>94</v>
      </c>
      <c r="D21" s="80" t="s">
        <v>95</v>
      </c>
      <c r="E21" s="93" t="s">
        <v>69</v>
      </c>
      <c r="F21" s="80" t="s">
        <v>10</v>
      </c>
      <c r="G21" s="81">
        <v>100</v>
      </c>
      <c r="H21" s="82" t="s">
        <v>11</v>
      </c>
      <c r="I21" s="85">
        <v>10</v>
      </c>
      <c r="J21" s="86">
        <v>90</v>
      </c>
      <c r="K21" s="87"/>
      <c r="L21" s="7"/>
      <c r="M21" s="88" t="s">
        <v>12</v>
      </c>
      <c r="N21" s="89"/>
      <c r="O21" s="90" t="s">
        <v>14</v>
      </c>
      <c r="P21" s="306">
        <v>320</v>
      </c>
      <c r="Q21" s="307">
        <v>0</v>
      </c>
      <c r="R21" s="309">
        <v>475</v>
      </c>
      <c r="S21" s="310">
        <v>0</v>
      </c>
      <c r="T21" s="83" t="s">
        <v>149</v>
      </c>
      <c r="U21" s="309">
        <v>910</v>
      </c>
      <c r="V21" s="310">
        <v>0</v>
      </c>
      <c r="W21" s="83" t="s">
        <v>149</v>
      </c>
      <c r="X21" s="309">
        <v>1725</v>
      </c>
      <c r="Y21" s="310">
        <v>0</v>
      </c>
      <c r="Z21" s="84" t="s">
        <v>149</v>
      </c>
      <c r="AA21" s="91" t="s">
        <v>157</v>
      </c>
      <c r="AB21" s="32">
        <f t="shared" si="3"/>
        <v>100</v>
      </c>
      <c r="AC21" s="58">
        <f t="shared" si="6"/>
        <v>7680</v>
      </c>
      <c r="AD21" s="59">
        <v>10</v>
      </c>
      <c r="AE21" s="59">
        <v>90</v>
      </c>
    </row>
    <row r="22" spans="1:31" s="2" customFormat="1" ht="78.75" customHeight="1" x14ac:dyDescent="0.25">
      <c r="A22" s="37">
        <v>18</v>
      </c>
      <c r="B22" s="21" t="s">
        <v>96</v>
      </c>
      <c r="C22" s="9" t="s">
        <v>97</v>
      </c>
      <c r="D22" s="9" t="s">
        <v>98</v>
      </c>
      <c r="E22" s="9" t="s">
        <v>69</v>
      </c>
      <c r="F22" s="9" t="s">
        <v>10</v>
      </c>
      <c r="G22" s="23">
        <v>100</v>
      </c>
      <c r="H22" s="53" t="s">
        <v>11</v>
      </c>
      <c r="I22" s="57">
        <v>10</v>
      </c>
      <c r="J22" s="24">
        <v>90</v>
      </c>
      <c r="K22" s="95"/>
      <c r="L22" s="7"/>
      <c r="M22" s="21" t="s">
        <v>12</v>
      </c>
      <c r="N22" s="290"/>
      <c r="O22" s="39" t="s">
        <v>147</v>
      </c>
      <c r="P22" s="304">
        <v>800</v>
      </c>
      <c r="Q22" s="308">
        <v>600</v>
      </c>
      <c r="R22" s="315">
        <v>850</v>
      </c>
      <c r="S22" s="311">
        <v>0</v>
      </c>
      <c r="T22" s="14" t="s">
        <v>160</v>
      </c>
      <c r="U22" s="315">
        <v>1855</v>
      </c>
      <c r="V22" s="311">
        <v>100</v>
      </c>
      <c r="W22" s="14" t="s">
        <v>160</v>
      </c>
      <c r="X22" s="315">
        <v>4500</v>
      </c>
      <c r="Y22" s="311">
        <v>500</v>
      </c>
      <c r="Z22" s="14" t="s">
        <v>160</v>
      </c>
      <c r="AA22" s="24" t="s">
        <v>157</v>
      </c>
      <c r="AB22" s="32">
        <f t="shared" si="3"/>
        <v>100</v>
      </c>
      <c r="AC22" s="58">
        <f t="shared" si="6"/>
        <v>19800</v>
      </c>
      <c r="AD22" s="59">
        <v>10</v>
      </c>
      <c r="AE22" s="59">
        <v>90</v>
      </c>
    </row>
    <row r="23" spans="1:31" s="2" customFormat="1" ht="78.75" customHeight="1" x14ac:dyDescent="0.25">
      <c r="A23" s="37">
        <v>19</v>
      </c>
      <c r="B23" s="79" t="s">
        <v>99</v>
      </c>
      <c r="C23" s="80" t="s">
        <v>100</v>
      </c>
      <c r="D23" s="80" t="s">
        <v>101</v>
      </c>
      <c r="E23" s="80" t="s">
        <v>69</v>
      </c>
      <c r="F23" s="80" t="s">
        <v>10</v>
      </c>
      <c r="G23" s="81">
        <v>100</v>
      </c>
      <c r="H23" s="82" t="s">
        <v>11</v>
      </c>
      <c r="I23" s="85">
        <v>10</v>
      </c>
      <c r="J23" s="86">
        <v>90</v>
      </c>
      <c r="K23" s="87"/>
      <c r="L23" s="7"/>
      <c r="M23" s="88" t="s">
        <v>12</v>
      </c>
      <c r="N23" s="89"/>
      <c r="O23" s="90" t="s">
        <v>147</v>
      </c>
      <c r="P23" s="306">
        <v>395</v>
      </c>
      <c r="Q23" s="307">
        <v>1200</v>
      </c>
      <c r="R23" s="309">
        <v>445</v>
      </c>
      <c r="S23" s="310">
        <v>0</v>
      </c>
      <c r="T23" s="84" t="s">
        <v>152</v>
      </c>
      <c r="U23" s="309">
        <v>795</v>
      </c>
      <c r="V23" s="310">
        <v>0</v>
      </c>
      <c r="W23" s="84" t="s">
        <v>152</v>
      </c>
      <c r="X23" s="309">
        <v>1550</v>
      </c>
      <c r="Y23" s="310">
        <v>0</v>
      </c>
      <c r="Z23" s="84" t="s">
        <v>152</v>
      </c>
      <c r="AA23" s="91" t="s">
        <v>157</v>
      </c>
      <c r="AB23" s="32">
        <f t="shared" si="3"/>
        <v>100</v>
      </c>
      <c r="AC23" s="58">
        <f t="shared" si="6"/>
        <v>10680</v>
      </c>
      <c r="AD23" s="59">
        <v>10</v>
      </c>
      <c r="AE23" s="59">
        <v>90</v>
      </c>
    </row>
    <row r="24" spans="1:31" s="2" customFormat="1" ht="78.75" customHeight="1" x14ac:dyDescent="0.25">
      <c r="A24" s="37">
        <v>20</v>
      </c>
      <c r="B24" s="21" t="s">
        <v>102</v>
      </c>
      <c r="C24" s="9" t="s">
        <v>103</v>
      </c>
      <c r="D24" s="9" t="s">
        <v>104</v>
      </c>
      <c r="E24" s="9" t="s">
        <v>69</v>
      </c>
      <c r="F24" s="9" t="s">
        <v>10</v>
      </c>
      <c r="G24" s="23">
        <v>100</v>
      </c>
      <c r="H24" s="53" t="s">
        <v>11</v>
      </c>
      <c r="I24" s="57">
        <v>10</v>
      </c>
      <c r="J24" s="24">
        <v>90</v>
      </c>
      <c r="K24" s="56"/>
      <c r="L24" s="7"/>
      <c r="M24" s="21" t="s">
        <v>12</v>
      </c>
      <c r="N24" s="11"/>
      <c r="O24" s="39" t="s">
        <v>147</v>
      </c>
      <c r="P24" s="304">
        <v>515</v>
      </c>
      <c r="Q24" s="308">
        <v>0</v>
      </c>
      <c r="R24" s="305">
        <v>670</v>
      </c>
      <c r="S24" s="311">
        <v>0</v>
      </c>
      <c r="T24" s="14" t="s">
        <v>158</v>
      </c>
      <c r="U24" s="285">
        <v>0</v>
      </c>
      <c r="V24" s="136">
        <v>0</v>
      </c>
      <c r="W24" s="14" t="s">
        <v>153</v>
      </c>
      <c r="X24" s="285">
        <v>0</v>
      </c>
      <c r="Y24" s="136">
        <v>0</v>
      </c>
      <c r="Z24" s="22" t="s">
        <v>153</v>
      </c>
      <c r="AA24" s="24" t="s">
        <v>157</v>
      </c>
      <c r="AB24" s="32">
        <f t="shared" si="3"/>
        <v>100</v>
      </c>
      <c r="AC24" s="58">
        <f t="shared" si="6"/>
        <v>12360</v>
      </c>
      <c r="AD24" s="59">
        <v>10</v>
      </c>
      <c r="AE24" s="59">
        <v>90</v>
      </c>
    </row>
    <row r="25" spans="1:31" s="2" customFormat="1" ht="78.75" customHeight="1" x14ac:dyDescent="0.25">
      <c r="A25" s="37">
        <v>21</v>
      </c>
      <c r="B25" s="79" t="s">
        <v>105</v>
      </c>
      <c r="C25" s="80" t="s">
        <v>106</v>
      </c>
      <c r="D25" s="80" t="s">
        <v>107</v>
      </c>
      <c r="E25" s="80" t="s">
        <v>69</v>
      </c>
      <c r="F25" s="80" t="s">
        <v>10</v>
      </c>
      <c r="G25" s="81">
        <v>100</v>
      </c>
      <c r="H25" s="82" t="s">
        <v>11</v>
      </c>
      <c r="I25" s="85">
        <v>10</v>
      </c>
      <c r="J25" s="86">
        <v>90</v>
      </c>
      <c r="K25" s="87"/>
      <c r="L25" s="7"/>
      <c r="M25" s="88" t="s">
        <v>12</v>
      </c>
      <c r="N25" s="89"/>
      <c r="O25" s="90" t="s">
        <v>147</v>
      </c>
      <c r="P25" s="306">
        <v>395</v>
      </c>
      <c r="Q25" s="307">
        <v>1200</v>
      </c>
      <c r="R25" s="309">
        <v>445</v>
      </c>
      <c r="S25" s="310">
        <v>0</v>
      </c>
      <c r="T25" s="84" t="s">
        <v>152</v>
      </c>
      <c r="U25" s="309">
        <v>795</v>
      </c>
      <c r="V25" s="310">
        <v>0</v>
      </c>
      <c r="W25" s="84" t="s">
        <v>152</v>
      </c>
      <c r="X25" s="309">
        <v>1550</v>
      </c>
      <c r="Y25" s="310">
        <v>0</v>
      </c>
      <c r="Z25" s="84" t="s">
        <v>152</v>
      </c>
      <c r="AA25" s="91" t="s">
        <v>157</v>
      </c>
      <c r="AB25" s="32">
        <f t="shared" si="3"/>
        <v>100</v>
      </c>
      <c r="AC25" s="58">
        <f t="shared" si="6"/>
        <v>10680</v>
      </c>
      <c r="AD25" s="59">
        <v>10</v>
      </c>
      <c r="AE25" s="59">
        <v>90</v>
      </c>
    </row>
    <row r="26" spans="1:31" s="2" customFormat="1" ht="78.75" customHeight="1" x14ac:dyDescent="0.25">
      <c r="A26" s="37">
        <v>22</v>
      </c>
      <c r="B26" s="21" t="s">
        <v>108</v>
      </c>
      <c r="C26" s="9" t="s">
        <v>109</v>
      </c>
      <c r="D26" s="9" t="s">
        <v>110</v>
      </c>
      <c r="E26" s="9" t="s">
        <v>69</v>
      </c>
      <c r="F26" s="9" t="s">
        <v>10</v>
      </c>
      <c r="G26" s="23">
        <v>100</v>
      </c>
      <c r="H26" s="53" t="s">
        <v>11</v>
      </c>
      <c r="I26" s="57">
        <v>10</v>
      </c>
      <c r="J26" s="24">
        <v>90</v>
      </c>
      <c r="K26" s="56"/>
      <c r="L26" s="7"/>
      <c r="M26" s="21" t="s">
        <v>12</v>
      </c>
      <c r="N26" s="11"/>
      <c r="O26" s="39" t="s">
        <v>147</v>
      </c>
      <c r="P26" s="304">
        <v>600</v>
      </c>
      <c r="Q26" s="308">
        <v>0</v>
      </c>
      <c r="R26" s="305">
        <v>775</v>
      </c>
      <c r="S26" s="311">
        <v>0</v>
      </c>
      <c r="T26" s="14" t="s">
        <v>158</v>
      </c>
      <c r="U26" s="305">
        <v>1250</v>
      </c>
      <c r="V26" s="311">
        <v>0</v>
      </c>
      <c r="W26" s="14" t="s">
        <v>158</v>
      </c>
      <c r="X26" s="305">
        <v>2450</v>
      </c>
      <c r="Y26" s="311">
        <v>0</v>
      </c>
      <c r="Z26" s="14" t="s">
        <v>158</v>
      </c>
      <c r="AA26" s="24" t="s">
        <v>157</v>
      </c>
      <c r="AB26" s="32">
        <f t="shared" si="3"/>
        <v>100</v>
      </c>
      <c r="AC26" s="58">
        <f t="shared" si="6"/>
        <v>14400</v>
      </c>
      <c r="AD26" s="59">
        <v>10</v>
      </c>
      <c r="AE26" s="59">
        <v>90</v>
      </c>
    </row>
    <row r="27" spans="1:31" s="2" customFormat="1" ht="78.75" customHeight="1" x14ac:dyDescent="0.25">
      <c r="A27" s="37">
        <v>23</v>
      </c>
      <c r="B27" s="79" t="s">
        <v>111</v>
      </c>
      <c r="C27" s="80" t="s">
        <v>112</v>
      </c>
      <c r="D27" s="80" t="s">
        <v>113</v>
      </c>
      <c r="E27" s="80" t="s">
        <v>69</v>
      </c>
      <c r="F27" s="80" t="s">
        <v>10</v>
      </c>
      <c r="G27" s="81">
        <v>100</v>
      </c>
      <c r="H27" s="82" t="s">
        <v>11</v>
      </c>
      <c r="I27" s="85">
        <v>10</v>
      </c>
      <c r="J27" s="86">
        <v>90</v>
      </c>
      <c r="K27" s="87"/>
      <c r="L27" s="7"/>
      <c r="M27" s="88" t="s">
        <v>12</v>
      </c>
      <c r="N27" s="265"/>
      <c r="O27" s="90" t="s">
        <v>147</v>
      </c>
      <c r="P27" s="306">
        <v>395</v>
      </c>
      <c r="Q27" s="307">
        <v>1200</v>
      </c>
      <c r="R27" s="309">
        <v>445</v>
      </c>
      <c r="S27" s="310">
        <v>0</v>
      </c>
      <c r="T27" s="84" t="s">
        <v>152</v>
      </c>
      <c r="U27" s="309">
        <v>795</v>
      </c>
      <c r="V27" s="310">
        <v>0</v>
      </c>
      <c r="W27" s="84" t="s">
        <v>152</v>
      </c>
      <c r="X27" s="309">
        <v>1550</v>
      </c>
      <c r="Y27" s="310">
        <v>0</v>
      </c>
      <c r="Z27" s="84" t="s">
        <v>152</v>
      </c>
      <c r="AA27" s="286" t="s">
        <v>157</v>
      </c>
      <c r="AB27" s="32">
        <f t="shared" si="3"/>
        <v>100</v>
      </c>
      <c r="AC27" s="58">
        <f t="shared" si="6"/>
        <v>10680</v>
      </c>
      <c r="AD27" s="59">
        <v>10</v>
      </c>
      <c r="AE27" s="59">
        <v>90</v>
      </c>
    </row>
    <row r="28" spans="1:31" s="316" customFormat="1" ht="78.75" customHeight="1" x14ac:dyDescent="0.25">
      <c r="A28" s="37">
        <v>24</v>
      </c>
      <c r="B28" s="317" t="s">
        <v>114</v>
      </c>
      <c r="C28" s="128" t="s">
        <v>115</v>
      </c>
      <c r="D28" s="128" t="s">
        <v>116</v>
      </c>
      <c r="E28" s="128" t="s">
        <v>69</v>
      </c>
      <c r="F28" s="128" t="s">
        <v>10</v>
      </c>
      <c r="G28" s="318">
        <v>100</v>
      </c>
      <c r="H28" s="319" t="s">
        <v>11</v>
      </c>
      <c r="I28" s="320">
        <v>10</v>
      </c>
      <c r="J28" s="321">
        <v>90</v>
      </c>
      <c r="K28" s="95"/>
      <c r="L28" s="7"/>
      <c r="M28" s="317" t="s">
        <v>151</v>
      </c>
      <c r="N28" s="290"/>
      <c r="O28" s="39"/>
      <c r="P28" s="183">
        <v>0</v>
      </c>
      <c r="Q28" s="127">
        <v>0</v>
      </c>
      <c r="R28" s="287"/>
      <c r="S28" s="291"/>
      <c r="T28" s="289" t="s">
        <v>150</v>
      </c>
      <c r="U28" s="287"/>
      <c r="V28" s="291"/>
      <c r="W28" s="289" t="s">
        <v>150</v>
      </c>
      <c r="X28" s="287"/>
      <c r="Y28" s="291"/>
      <c r="Z28" s="322" t="s">
        <v>150</v>
      </c>
      <c r="AA28" s="321" t="s">
        <v>150</v>
      </c>
      <c r="AB28" s="323">
        <f t="shared" si="3"/>
        <v>100</v>
      </c>
      <c r="AC28" s="324">
        <f t="shared" si="6"/>
        <v>0</v>
      </c>
      <c r="AD28" s="325">
        <v>10</v>
      </c>
      <c r="AE28" s="325">
        <v>90</v>
      </c>
    </row>
    <row r="29" spans="1:31" s="2" customFormat="1" ht="78.75" customHeight="1" x14ac:dyDescent="0.25">
      <c r="A29" s="37">
        <v>25</v>
      </c>
      <c r="B29" s="79" t="s">
        <v>117</v>
      </c>
      <c r="C29" s="80" t="s">
        <v>118</v>
      </c>
      <c r="D29" s="80" t="s">
        <v>119</v>
      </c>
      <c r="E29" s="80" t="s">
        <v>69</v>
      </c>
      <c r="F29" s="80" t="s">
        <v>10</v>
      </c>
      <c r="G29" s="81">
        <v>100</v>
      </c>
      <c r="H29" s="82" t="s">
        <v>11</v>
      </c>
      <c r="I29" s="85">
        <v>10</v>
      </c>
      <c r="J29" s="86">
        <v>90</v>
      </c>
      <c r="K29" s="87"/>
      <c r="L29" s="7"/>
      <c r="M29" s="88" t="s">
        <v>12</v>
      </c>
      <c r="N29" s="89"/>
      <c r="O29" s="90" t="s">
        <v>147</v>
      </c>
      <c r="P29" s="306">
        <v>515</v>
      </c>
      <c r="Q29" s="307">
        <v>0</v>
      </c>
      <c r="R29" s="309">
        <v>670</v>
      </c>
      <c r="S29" s="310">
        <v>0</v>
      </c>
      <c r="T29" s="83" t="s">
        <v>158</v>
      </c>
      <c r="U29" s="309">
        <v>1105</v>
      </c>
      <c r="V29" s="310">
        <v>0</v>
      </c>
      <c r="W29" s="83" t="s">
        <v>158</v>
      </c>
      <c r="X29" s="309">
        <v>2275</v>
      </c>
      <c r="Y29" s="310">
        <v>0</v>
      </c>
      <c r="Z29" s="84" t="s">
        <v>158</v>
      </c>
      <c r="AA29" s="91" t="s">
        <v>157</v>
      </c>
      <c r="AB29" s="32">
        <f t="shared" si="3"/>
        <v>100</v>
      </c>
      <c r="AC29" s="58">
        <f t="shared" si="6"/>
        <v>12360</v>
      </c>
      <c r="AD29" s="59">
        <v>10</v>
      </c>
      <c r="AE29" s="59">
        <v>90</v>
      </c>
    </row>
    <row r="30" spans="1:31" s="316" customFormat="1" ht="78.75" customHeight="1" x14ac:dyDescent="0.25">
      <c r="A30" s="37">
        <v>26</v>
      </c>
      <c r="B30" s="317" t="s">
        <v>120</v>
      </c>
      <c r="C30" s="128" t="s">
        <v>121</v>
      </c>
      <c r="D30" s="128" t="s">
        <v>122</v>
      </c>
      <c r="E30" s="128" t="s">
        <v>123</v>
      </c>
      <c r="F30" s="128" t="s">
        <v>10</v>
      </c>
      <c r="G30" s="318">
        <v>200</v>
      </c>
      <c r="H30" s="319" t="s">
        <v>11</v>
      </c>
      <c r="I30" s="320">
        <v>10</v>
      </c>
      <c r="J30" s="321">
        <v>90</v>
      </c>
      <c r="K30" s="95"/>
      <c r="L30" s="7"/>
      <c r="M30" s="317" t="s">
        <v>151</v>
      </c>
      <c r="N30" s="290"/>
      <c r="O30" s="39"/>
      <c r="P30" s="183">
        <v>0</v>
      </c>
      <c r="Q30" s="127">
        <v>0</v>
      </c>
      <c r="R30" s="287"/>
      <c r="S30" s="291"/>
      <c r="T30" s="289" t="s">
        <v>150</v>
      </c>
      <c r="U30" s="287"/>
      <c r="V30" s="291"/>
      <c r="W30" s="289" t="s">
        <v>150</v>
      </c>
      <c r="X30" s="287"/>
      <c r="Y30" s="291"/>
      <c r="Z30" s="322" t="s">
        <v>150</v>
      </c>
      <c r="AA30" s="321" t="s">
        <v>150</v>
      </c>
      <c r="AB30" s="323">
        <f t="shared" si="3"/>
        <v>200</v>
      </c>
      <c r="AC30" s="324">
        <v>0</v>
      </c>
      <c r="AD30" s="325">
        <v>10</v>
      </c>
      <c r="AE30" s="325">
        <v>90</v>
      </c>
    </row>
    <row r="31" spans="1:31" s="326" customFormat="1" ht="78.75" customHeight="1" x14ac:dyDescent="0.25">
      <c r="A31" s="37">
        <v>27</v>
      </c>
      <c r="B31" s="79" t="s">
        <v>120</v>
      </c>
      <c r="C31" s="80" t="s">
        <v>121</v>
      </c>
      <c r="D31" s="80" t="s">
        <v>122</v>
      </c>
      <c r="E31" s="80" t="s">
        <v>123</v>
      </c>
      <c r="F31" s="80" t="s">
        <v>10</v>
      </c>
      <c r="G31" s="81">
        <v>200</v>
      </c>
      <c r="H31" s="82" t="s">
        <v>48</v>
      </c>
      <c r="I31" s="85">
        <v>10</v>
      </c>
      <c r="J31" s="86">
        <v>90</v>
      </c>
      <c r="K31" s="87"/>
      <c r="L31" s="7"/>
      <c r="M31" s="88" t="s">
        <v>151</v>
      </c>
      <c r="N31" s="89"/>
      <c r="O31" s="90"/>
      <c r="P31" s="132">
        <v>0</v>
      </c>
      <c r="Q31" s="126">
        <v>0</v>
      </c>
      <c r="R31" s="137"/>
      <c r="S31" s="138"/>
      <c r="T31" s="83" t="s">
        <v>150</v>
      </c>
      <c r="U31" s="137"/>
      <c r="V31" s="138"/>
      <c r="W31" s="83" t="s">
        <v>150</v>
      </c>
      <c r="X31" s="137"/>
      <c r="Y31" s="138"/>
      <c r="Z31" s="84" t="s">
        <v>150</v>
      </c>
      <c r="AA31" s="91" t="s">
        <v>150</v>
      </c>
      <c r="AB31" s="32">
        <f t="shared" si="3"/>
        <v>200</v>
      </c>
      <c r="AC31" s="58">
        <v>0</v>
      </c>
      <c r="AD31" s="59">
        <v>10</v>
      </c>
      <c r="AE31" s="59">
        <v>90</v>
      </c>
    </row>
    <row r="32" spans="1:31" s="2" customFormat="1" ht="78.75" customHeight="1" x14ac:dyDescent="0.25">
      <c r="A32" s="37">
        <v>28</v>
      </c>
      <c r="B32" s="21" t="s">
        <v>124</v>
      </c>
      <c r="C32" s="9" t="s">
        <v>125</v>
      </c>
      <c r="D32" s="9" t="s">
        <v>126</v>
      </c>
      <c r="E32" s="9" t="s">
        <v>127</v>
      </c>
      <c r="F32" s="9" t="s">
        <v>59</v>
      </c>
      <c r="G32" s="23">
        <v>100</v>
      </c>
      <c r="H32" s="53" t="s">
        <v>128</v>
      </c>
      <c r="I32" s="57">
        <v>10</v>
      </c>
      <c r="J32" s="24">
        <v>90</v>
      </c>
      <c r="K32" s="56"/>
      <c r="L32" s="7"/>
      <c r="M32" s="21" t="s">
        <v>12</v>
      </c>
      <c r="N32" s="11"/>
      <c r="O32" s="39" t="s">
        <v>147</v>
      </c>
      <c r="P32" s="304">
        <v>2275</v>
      </c>
      <c r="Q32" s="308">
        <v>0</v>
      </c>
      <c r="R32" s="287">
        <v>0</v>
      </c>
      <c r="S32" s="291">
        <v>0</v>
      </c>
      <c r="T32" s="289" t="s">
        <v>155</v>
      </c>
      <c r="U32" s="287">
        <v>0</v>
      </c>
      <c r="V32" s="291">
        <v>0</v>
      </c>
      <c r="W32" s="289" t="s">
        <v>155</v>
      </c>
      <c r="X32" s="287">
        <v>0</v>
      </c>
      <c r="Y32" s="291">
        <v>0</v>
      </c>
      <c r="Z32" s="289" t="s">
        <v>155</v>
      </c>
      <c r="AA32" s="24" t="s">
        <v>157</v>
      </c>
      <c r="AB32" s="32">
        <f t="shared" si="3"/>
        <v>100</v>
      </c>
      <c r="AC32" s="58">
        <f t="shared" ref="AC32" si="7">24*P32+Q32</f>
        <v>54600</v>
      </c>
      <c r="AD32" s="59">
        <v>10</v>
      </c>
      <c r="AE32" s="59">
        <v>90</v>
      </c>
    </row>
    <row r="33" spans="1:31" s="2" customFormat="1" ht="78.75" customHeight="1" x14ac:dyDescent="0.25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32"/>
      <c r="Q33" s="126">
        <v>0</v>
      </c>
      <c r="R33" s="137"/>
      <c r="S33" s="138"/>
      <c r="T33" s="83"/>
      <c r="U33" s="137"/>
      <c r="V33" s="138"/>
      <c r="W33" s="83"/>
      <c r="X33" s="137"/>
      <c r="Y33" s="138"/>
      <c r="Z33" s="84"/>
      <c r="AA33" s="91"/>
      <c r="AB33" s="32">
        <f t="shared" si="3"/>
        <v>0</v>
      </c>
      <c r="AC33" s="58">
        <f t="shared" ref="AC33:AC47" si="8">24*P33+Q33</f>
        <v>0</v>
      </c>
      <c r="AD33" s="59">
        <f t="shared" ref="AD33:AD47" si="9">I33</f>
        <v>0</v>
      </c>
      <c r="AE33" s="59">
        <f t="shared" ref="AE33:AE47" si="10">J33</f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31"/>
      <c r="Q34" s="125">
        <v>0</v>
      </c>
      <c r="R34" s="135"/>
      <c r="S34" s="136"/>
      <c r="T34" s="14"/>
      <c r="U34" s="135"/>
      <c r="V34" s="136"/>
      <c r="W34" s="14"/>
      <c r="X34" s="135"/>
      <c r="Y34" s="136"/>
      <c r="Z34" s="22"/>
      <c r="AA34" s="24"/>
      <c r="AB34" s="32">
        <f t="shared" si="3"/>
        <v>0</v>
      </c>
      <c r="AC34" s="58">
        <f t="shared" si="8"/>
        <v>0</v>
      </c>
      <c r="AD34" s="59">
        <f t="shared" si="9"/>
        <v>0</v>
      </c>
      <c r="AE34" s="59">
        <f t="shared" si="10"/>
        <v>0</v>
      </c>
    </row>
    <row r="35" spans="1:31" s="2" customFormat="1" ht="78.75" customHeight="1" x14ac:dyDescent="0.25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32"/>
      <c r="Q35" s="126">
        <v>0</v>
      </c>
      <c r="R35" s="137"/>
      <c r="S35" s="138"/>
      <c r="T35" s="83"/>
      <c r="U35" s="137"/>
      <c r="V35" s="138"/>
      <c r="W35" s="83"/>
      <c r="X35" s="137"/>
      <c r="Y35" s="138"/>
      <c r="Z35" s="84"/>
      <c r="AA35" s="91"/>
      <c r="AB35" s="32">
        <f t="shared" si="3"/>
        <v>0</v>
      </c>
      <c r="AC35" s="58">
        <f t="shared" si="8"/>
        <v>0</v>
      </c>
      <c r="AD35" s="59">
        <f t="shared" si="9"/>
        <v>0</v>
      </c>
      <c r="AE35" s="59">
        <f t="shared" si="10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31"/>
      <c r="Q36" s="125">
        <v>0</v>
      </c>
      <c r="R36" s="135"/>
      <c r="S36" s="136"/>
      <c r="T36" s="14"/>
      <c r="U36" s="135"/>
      <c r="V36" s="136"/>
      <c r="W36" s="14"/>
      <c r="X36" s="135"/>
      <c r="Y36" s="136"/>
      <c r="Z36" s="22"/>
      <c r="AA36" s="24"/>
      <c r="AB36" s="32">
        <f t="shared" si="3"/>
        <v>0</v>
      </c>
      <c r="AC36" s="58">
        <f t="shared" si="8"/>
        <v>0</v>
      </c>
      <c r="AD36" s="59">
        <f t="shared" si="9"/>
        <v>0</v>
      </c>
      <c r="AE36" s="59">
        <f t="shared" si="10"/>
        <v>0</v>
      </c>
    </row>
    <row r="37" spans="1:31" s="2" customFormat="1" ht="78.75" customHeight="1" x14ac:dyDescent="0.25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32"/>
      <c r="Q37" s="126">
        <v>0</v>
      </c>
      <c r="R37" s="137"/>
      <c r="S37" s="138"/>
      <c r="T37" s="83"/>
      <c r="U37" s="137"/>
      <c r="V37" s="138"/>
      <c r="W37" s="83"/>
      <c r="X37" s="137"/>
      <c r="Y37" s="138"/>
      <c r="Z37" s="84"/>
      <c r="AA37" s="91"/>
      <c r="AB37" s="32">
        <f t="shared" si="3"/>
        <v>0</v>
      </c>
      <c r="AC37" s="58">
        <f t="shared" si="8"/>
        <v>0</v>
      </c>
      <c r="AD37" s="59">
        <f t="shared" si="9"/>
        <v>0</v>
      </c>
      <c r="AE37" s="59">
        <f t="shared" si="10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31"/>
      <c r="Q38" s="125">
        <v>0</v>
      </c>
      <c r="R38" s="135"/>
      <c r="S38" s="136"/>
      <c r="T38" s="14"/>
      <c r="U38" s="135"/>
      <c r="V38" s="136"/>
      <c r="W38" s="14"/>
      <c r="X38" s="135"/>
      <c r="Y38" s="136"/>
      <c r="Z38" s="22"/>
      <c r="AA38" s="24"/>
      <c r="AB38" s="32">
        <f t="shared" si="3"/>
        <v>0</v>
      </c>
      <c r="AC38" s="58">
        <f t="shared" si="8"/>
        <v>0</v>
      </c>
      <c r="AD38" s="59">
        <f t="shared" si="9"/>
        <v>0</v>
      </c>
      <c r="AE38" s="59">
        <f t="shared" si="10"/>
        <v>0</v>
      </c>
    </row>
    <row r="39" spans="1:31" s="2" customFormat="1" ht="78.75" customHeight="1" x14ac:dyDescent="0.25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32"/>
      <c r="Q39" s="126">
        <v>0</v>
      </c>
      <c r="R39" s="137"/>
      <c r="S39" s="138"/>
      <c r="T39" s="83"/>
      <c r="U39" s="137"/>
      <c r="V39" s="138"/>
      <c r="W39" s="83"/>
      <c r="X39" s="137"/>
      <c r="Y39" s="138"/>
      <c r="Z39" s="84"/>
      <c r="AA39" s="91"/>
      <c r="AB39" s="32">
        <f t="shared" si="3"/>
        <v>0</v>
      </c>
      <c r="AC39" s="58">
        <f t="shared" si="8"/>
        <v>0</v>
      </c>
      <c r="AD39" s="59">
        <f t="shared" si="9"/>
        <v>0</v>
      </c>
      <c r="AE39" s="59">
        <f t="shared" si="10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31"/>
      <c r="Q40" s="125">
        <v>0</v>
      </c>
      <c r="R40" s="135"/>
      <c r="S40" s="136"/>
      <c r="T40" s="14"/>
      <c r="U40" s="135"/>
      <c r="V40" s="136"/>
      <c r="W40" s="14"/>
      <c r="X40" s="135"/>
      <c r="Y40" s="136"/>
      <c r="Z40" s="22"/>
      <c r="AA40" s="24"/>
      <c r="AB40" s="32">
        <f t="shared" si="3"/>
        <v>0</v>
      </c>
      <c r="AC40" s="58">
        <f t="shared" si="8"/>
        <v>0</v>
      </c>
      <c r="AD40" s="59">
        <f t="shared" si="9"/>
        <v>0</v>
      </c>
      <c r="AE40" s="59">
        <f t="shared" si="10"/>
        <v>0</v>
      </c>
    </row>
    <row r="41" spans="1:31" s="2" customFormat="1" ht="78.75" customHeight="1" x14ac:dyDescent="0.25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32"/>
      <c r="Q41" s="126">
        <v>0</v>
      </c>
      <c r="R41" s="137"/>
      <c r="S41" s="138"/>
      <c r="T41" s="83"/>
      <c r="U41" s="137"/>
      <c r="V41" s="138"/>
      <c r="W41" s="83"/>
      <c r="X41" s="137"/>
      <c r="Y41" s="138"/>
      <c r="Z41" s="84"/>
      <c r="AA41" s="91"/>
      <c r="AB41" s="32">
        <f t="shared" si="3"/>
        <v>0</v>
      </c>
      <c r="AC41" s="58">
        <f t="shared" si="8"/>
        <v>0</v>
      </c>
      <c r="AD41" s="59">
        <f t="shared" si="9"/>
        <v>0</v>
      </c>
      <c r="AE41" s="59">
        <f t="shared" si="10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31"/>
      <c r="Q42" s="125">
        <v>0</v>
      </c>
      <c r="R42" s="135"/>
      <c r="S42" s="136"/>
      <c r="T42" s="14"/>
      <c r="U42" s="135"/>
      <c r="V42" s="136"/>
      <c r="W42" s="14"/>
      <c r="X42" s="135"/>
      <c r="Y42" s="136"/>
      <c r="Z42" s="22"/>
      <c r="AA42" s="24"/>
      <c r="AB42" s="32">
        <f t="shared" ref="AB42:AB47" si="11">IF(ISBLANK(N42),G42,N42)</f>
        <v>0</v>
      </c>
      <c r="AC42" s="58">
        <f t="shared" si="8"/>
        <v>0</v>
      </c>
      <c r="AD42" s="59">
        <f t="shared" si="9"/>
        <v>0</v>
      </c>
      <c r="AE42" s="59">
        <f t="shared" si="10"/>
        <v>0</v>
      </c>
    </row>
    <row r="43" spans="1:31" s="2" customFormat="1" ht="78.75" customHeight="1" x14ac:dyDescent="0.25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2"/>
      <c r="Q43" s="126">
        <v>0</v>
      </c>
      <c r="R43" s="137"/>
      <c r="S43" s="138"/>
      <c r="T43" s="83"/>
      <c r="U43" s="137"/>
      <c r="V43" s="138"/>
      <c r="W43" s="83"/>
      <c r="X43" s="137"/>
      <c r="Y43" s="138"/>
      <c r="Z43" s="84"/>
      <c r="AA43" s="91"/>
      <c r="AB43" s="32">
        <f t="shared" si="11"/>
        <v>0</v>
      </c>
      <c r="AC43" s="58">
        <f t="shared" si="8"/>
        <v>0</v>
      </c>
      <c r="AD43" s="59">
        <f t="shared" si="9"/>
        <v>0</v>
      </c>
      <c r="AE43" s="59">
        <f t="shared" si="10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31"/>
      <c r="Q44" s="125">
        <v>0</v>
      </c>
      <c r="R44" s="135"/>
      <c r="S44" s="136"/>
      <c r="T44" s="14"/>
      <c r="U44" s="135"/>
      <c r="V44" s="136"/>
      <c r="W44" s="14"/>
      <c r="X44" s="135"/>
      <c r="Y44" s="136"/>
      <c r="Z44" s="22"/>
      <c r="AA44" s="24"/>
      <c r="AB44" s="32">
        <f t="shared" si="11"/>
        <v>0</v>
      </c>
      <c r="AC44" s="58">
        <f t="shared" si="8"/>
        <v>0</v>
      </c>
      <c r="AD44" s="59">
        <f t="shared" si="9"/>
        <v>0</v>
      </c>
      <c r="AE44" s="59">
        <f t="shared" si="10"/>
        <v>0</v>
      </c>
    </row>
    <row r="45" spans="1:31" s="2" customFormat="1" ht="78.75" customHeight="1" x14ac:dyDescent="0.25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2"/>
      <c r="Q45" s="126">
        <v>0</v>
      </c>
      <c r="R45" s="137"/>
      <c r="S45" s="138"/>
      <c r="T45" s="83"/>
      <c r="U45" s="137"/>
      <c r="V45" s="138"/>
      <c r="W45" s="83"/>
      <c r="X45" s="137"/>
      <c r="Y45" s="138"/>
      <c r="Z45" s="84"/>
      <c r="AA45" s="91"/>
      <c r="AB45" s="32">
        <f t="shared" si="11"/>
        <v>0</v>
      </c>
      <c r="AC45" s="58">
        <f t="shared" si="8"/>
        <v>0</v>
      </c>
      <c r="AD45" s="59">
        <f t="shared" si="9"/>
        <v>0</v>
      </c>
      <c r="AE45" s="59">
        <f t="shared" si="10"/>
        <v>0</v>
      </c>
    </row>
    <row r="46" spans="1:31" s="2" customFormat="1" ht="78.75" customHeight="1" x14ac:dyDescent="0.25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3"/>
      <c r="Q46" s="125">
        <v>0</v>
      </c>
      <c r="R46" s="139"/>
      <c r="S46" s="140"/>
      <c r="T46" s="106"/>
      <c r="U46" s="139"/>
      <c r="V46" s="140"/>
      <c r="W46" s="106"/>
      <c r="X46" s="139"/>
      <c r="Y46" s="140"/>
      <c r="Z46" s="107"/>
      <c r="AA46" s="101"/>
      <c r="AB46" s="32">
        <f t="shared" si="11"/>
        <v>0</v>
      </c>
      <c r="AC46" s="58">
        <f t="shared" si="8"/>
        <v>0</v>
      </c>
      <c r="AD46" s="59">
        <f t="shared" si="9"/>
        <v>0</v>
      </c>
      <c r="AE46" s="59">
        <f t="shared" si="10"/>
        <v>0</v>
      </c>
    </row>
    <row r="47" spans="1:31" s="2" customFormat="1" ht="78.75" customHeight="1" x14ac:dyDescent="0.25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4"/>
      <c r="Q47" s="126">
        <v>0</v>
      </c>
      <c r="R47" s="141"/>
      <c r="S47" s="142"/>
      <c r="T47" s="118"/>
      <c r="U47" s="141"/>
      <c r="V47" s="142"/>
      <c r="W47" s="118"/>
      <c r="X47" s="141"/>
      <c r="Y47" s="142"/>
      <c r="Z47" s="119"/>
      <c r="AA47" s="120"/>
      <c r="AB47" s="32">
        <f t="shared" si="11"/>
        <v>0</v>
      </c>
      <c r="AC47" s="58">
        <f t="shared" si="8"/>
        <v>0</v>
      </c>
      <c r="AD47" s="59">
        <f t="shared" si="9"/>
        <v>0</v>
      </c>
      <c r="AE47" s="59">
        <f t="shared" si="10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31"/>
      <c r="Q48" s="125">
        <v>0</v>
      </c>
      <c r="R48" s="135"/>
      <c r="S48" s="136"/>
      <c r="T48" s="14"/>
      <c r="U48" s="135"/>
      <c r="V48" s="136"/>
      <c r="W48" s="14"/>
      <c r="X48" s="135"/>
      <c r="Y48" s="136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2">I48</f>
        <v>0</v>
      </c>
      <c r="AE48" s="59">
        <f t="shared" si="12"/>
        <v>0</v>
      </c>
    </row>
    <row r="49" spans="1:31" s="2" customFormat="1" ht="78.75" customHeight="1" x14ac:dyDescent="0.25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2"/>
      <c r="Q49" s="126">
        <v>0</v>
      </c>
      <c r="R49" s="137"/>
      <c r="S49" s="138"/>
      <c r="T49" s="83"/>
      <c r="U49" s="137"/>
      <c r="V49" s="138"/>
      <c r="W49" s="83"/>
      <c r="X49" s="137"/>
      <c r="Y49" s="138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31"/>
      <c r="Q50" s="125">
        <v>0</v>
      </c>
      <c r="R50" s="135"/>
      <c r="S50" s="136"/>
      <c r="T50" s="14"/>
      <c r="U50" s="135"/>
      <c r="V50" s="136"/>
      <c r="W50" s="14"/>
      <c r="X50" s="135"/>
      <c r="Y50" s="136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2"/>
        <v>0</v>
      </c>
      <c r="AE50" s="59">
        <f t="shared" si="12"/>
        <v>0</v>
      </c>
    </row>
    <row r="51" spans="1:31" ht="15.75" x14ac:dyDescent="0.25">
      <c r="Q51" s="127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6" priority="91">
      <formula>N5&gt;G5</formula>
    </cfRule>
    <cfRule type="expression" priority="92">
      <formula>$N$5&gt;$G$5</formula>
    </cfRule>
  </conditionalFormatting>
  <conditionalFormatting sqref="AB6">
    <cfRule type="expression" dxfId="5" priority="79">
      <formula>N6&gt;G6</formula>
    </cfRule>
    <cfRule type="expression" priority="80">
      <formula>$N$5&gt;$G$5</formula>
    </cfRule>
  </conditionalFormatting>
  <conditionalFormatting sqref="AB7">
    <cfRule type="expression" dxfId="4" priority="75">
      <formula>N7&gt;G7</formula>
    </cfRule>
    <cfRule type="expression" priority="76">
      <formula>$N$5&gt;$G$5</formula>
    </cfRule>
  </conditionalFormatting>
  <conditionalFormatting sqref="AB8">
    <cfRule type="expression" dxfId="3" priority="73">
      <formula>N8&gt;G8</formula>
    </cfRule>
    <cfRule type="expression" priority="74">
      <formula>$N$5&gt;$G$5</formula>
    </cfRule>
  </conditionalFormatting>
  <conditionalFormatting sqref="AB42:AB47">
    <cfRule type="expression" dxfId="2" priority="5">
      <formula>N42&gt;G42</formula>
    </cfRule>
    <cfRule type="expression" priority="6">
      <formula>$N$5&gt;$G$5</formula>
    </cfRule>
  </conditionalFormatting>
  <conditionalFormatting sqref="AB48:AB50">
    <cfRule type="expression" dxfId="1" priority="3">
      <formula>N48&gt;G48</formula>
    </cfRule>
    <cfRule type="expression" priority="4">
      <formula>$N$5&gt;$G$5</formula>
    </cfRule>
  </conditionalFormatting>
  <conditionalFormatting sqref="AB9:AB41">
    <cfRule type="expression" dxfId="0" priority="1">
      <formula>N9&gt;G9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 xr:uid="{00000000-0002-0000-0000-000000000000}">
      <formula1>"Yes, No"</formula1>
    </dataValidation>
    <dataValidation type="list" allowBlank="1" showInputMessage="1" showErrorMessage="1" sqref="F6:F50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5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17"/>
  <sheetViews>
    <sheetView zoomScale="70" zoomScaleNormal="70" workbookViewId="0">
      <pane ySplit="3" topLeftCell="A4" activePane="bottomLeft" state="frozen"/>
      <selection pane="bottomLeft" activeCell="A17" sqref="A17:XFD17"/>
    </sheetView>
  </sheetViews>
  <sheetFormatPr defaultColWidth="8.85546875" defaultRowHeight="15" x14ac:dyDescent="0.25"/>
  <cols>
    <col min="1" max="1" width="3.7109375" style="3" customWidth="1"/>
    <col min="2" max="2" width="13.5703125" style="2" bestFit="1" customWidth="1"/>
    <col min="3" max="3" width="44.7109375" style="148" customWidth="1"/>
    <col min="4" max="4" width="38.7109375" style="1" customWidth="1"/>
    <col min="5" max="5" width="12.28515625" style="13" customWidth="1"/>
    <col min="6" max="6" width="13.28515625" style="1" customWidth="1"/>
    <col min="7" max="7" width="37.140625" style="1" customWidth="1"/>
    <col min="8" max="8" width="3.7109375" style="3" customWidth="1"/>
    <col min="9" max="9" width="21" style="10" customWidth="1"/>
    <col min="10" max="10" width="12.140625" style="12" customWidth="1"/>
    <col min="11" max="11" width="13" style="12" bestFit="1" customWidth="1"/>
    <col min="12" max="12" width="12.140625" style="12" customWidth="1"/>
    <col min="13" max="13" width="13" style="12" bestFit="1" customWidth="1"/>
    <col min="14" max="14" width="11.5703125" style="1" bestFit="1" customWidth="1"/>
    <col min="15" max="15" width="8.85546875" style="1"/>
    <col min="16" max="16" width="8.7109375" style="1" bestFit="1" customWidth="1"/>
    <col min="17" max="17" width="11.5703125" style="1" bestFit="1" customWidth="1"/>
    <col min="18" max="19" width="8.85546875" style="1"/>
    <col min="20" max="20" width="11.5703125" style="1" bestFit="1" customWidth="1"/>
    <col min="21" max="21" width="8.85546875" style="1"/>
    <col min="22" max="22" width="9.140625" style="1" bestFit="1" customWidth="1"/>
    <col min="23" max="23" width="15" style="1" bestFit="1" customWidth="1"/>
    <col min="24" max="16384" width="8.85546875" style="1"/>
  </cols>
  <sheetData>
    <row r="1" spans="1:22" ht="52.9" customHeight="1" x14ac:dyDescent="0.25">
      <c r="A1" s="33"/>
      <c r="B1" s="47" t="s">
        <v>129</v>
      </c>
      <c r="C1" s="48"/>
      <c r="D1" s="48"/>
      <c r="E1" s="143"/>
      <c r="F1" s="143"/>
      <c r="G1" s="49"/>
      <c r="H1" s="4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</row>
    <row r="2" spans="1:22" s="8" customFormat="1" ht="19.5" customHeight="1" thickBot="1" x14ac:dyDescent="0.3">
      <c r="A2" s="34"/>
      <c r="B2" s="50"/>
      <c r="C2" s="51"/>
      <c r="D2" s="51"/>
      <c r="E2" s="144"/>
      <c r="F2" s="144"/>
      <c r="G2" s="52"/>
      <c r="H2" s="6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</row>
    <row r="3" spans="1:22" s="15" customFormat="1" ht="142.5" thickBot="1" x14ac:dyDescent="0.3">
      <c r="A3" s="35"/>
      <c r="B3" s="25" t="s">
        <v>4</v>
      </c>
      <c r="C3" s="26" t="s">
        <v>13</v>
      </c>
      <c r="D3" s="27" t="s">
        <v>6</v>
      </c>
      <c r="E3" s="145" t="s">
        <v>21</v>
      </c>
      <c r="F3" s="146" t="s">
        <v>17</v>
      </c>
      <c r="G3" s="29" t="s">
        <v>130</v>
      </c>
      <c r="H3" s="16"/>
      <c r="I3" s="38" t="s">
        <v>40</v>
      </c>
      <c r="J3" s="18" t="s">
        <v>131</v>
      </c>
      <c r="K3" s="19" t="s">
        <v>132</v>
      </c>
      <c r="L3" s="18" t="s">
        <v>133</v>
      </c>
      <c r="M3" s="19" t="s">
        <v>134</v>
      </c>
      <c r="N3" s="121" t="s">
        <v>31</v>
      </c>
      <c r="O3" s="122" t="s">
        <v>32</v>
      </c>
      <c r="P3" s="123" t="s">
        <v>33</v>
      </c>
      <c r="Q3" s="121" t="s">
        <v>34</v>
      </c>
      <c r="R3" s="122" t="s">
        <v>35</v>
      </c>
      <c r="S3" s="123" t="s">
        <v>36</v>
      </c>
      <c r="T3" s="121" t="s">
        <v>37</v>
      </c>
      <c r="U3" s="122" t="s">
        <v>38</v>
      </c>
      <c r="V3" s="124" t="s">
        <v>39</v>
      </c>
    </row>
    <row r="4" spans="1:22" s="215" customFormat="1" ht="78.75" customHeight="1" x14ac:dyDescent="0.25">
      <c r="A4" s="200">
        <v>3</v>
      </c>
      <c r="B4" s="201" t="s">
        <v>43</v>
      </c>
      <c r="C4" s="202" t="s">
        <v>49</v>
      </c>
      <c r="D4" s="203" t="s">
        <v>52</v>
      </c>
      <c r="E4" s="204">
        <v>100</v>
      </c>
      <c r="F4" s="205" t="s">
        <v>11</v>
      </c>
      <c r="G4" s="206" t="s">
        <v>135</v>
      </c>
      <c r="H4" s="207"/>
      <c r="I4" s="208" t="s">
        <v>14</v>
      </c>
      <c r="J4" s="209">
        <v>562</v>
      </c>
      <c r="K4" s="210">
        <v>0</v>
      </c>
      <c r="L4" s="209">
        <v>386</v>
      </c>
      <c r="M4" s="210">
        <v>0</v>
      </c>
      <c r="N4" s="211">
        <v>562</v>
      </c>
      <c r="O4" s="212">
        <v>0</v>
      </c>
      <c r="P4" s="213" t="s">
        <v>136</v>
      </c>
      <c r="Q4" s="211">
        <v>806</v>
      </c>
      <c r="R4" s="212">
        <v>0</v>
      </c>
      <c r="S4" s="213" t="s">
        <v>136</v>
      </c>
      <c r="T4" s="211">
        <v>1547</v>
      </c>
      <c r="U4" s="212">
        <v>0</v>
      </c>
      <c r="V4" s="214" t="s">
        <v>136</v>
      </c>
    </row>
    <row r="5" spans="1:22" s="198" customFormat="1" ht="79.5" customHeight="1" x14ac:dyDescent="0.25">
      <c r="A5" s="198">
        <v>5</v>
      </c>
      <c r="B5" s="185" t="s">
        <v>55</v>
      </c>
      <c r="C5" s="199" t="s">
        <v>56</v>
      </c>
      <c r="D5" s="187" t="s">
        <v>58</v>
      </c>
      <c r="E5" s="188">
        <v>150</v>
      </c>
      <c r="F5" s="189" t="s">
        <v>11</v>
      </c>
      <c r="G5" s="190" t="s">
        <v>60</v>
      </c>
      <c r="H5" s="184"/>
      <c r="I5" s="191"/>
      <c r="J5" s="192">
        <v>0</v>
      </c>
      <c r="K5" s="193">
        <v>0</v>
      </c>
      <c r="L5" s="192">
        <v>0</v>
      </c>
      <c r="M5" s="193">
        <v>0</v>
      </c>
      <c r="N5" s="194" t="s">
        <v>137</v>
      </c>
      <c r="O5" s="195" t="s">
        <v>137</v>
      </c>
      <c r="P5" s="196" t="s">
        <v>137</v>
      </c>
      <c r="Q5" s="194" t="s">
        <v>137</v>
      </c>
      <c r="R5" s="195" t="s">
        <v>137</v>
      </c>
      <c r="S5" s="196" t="s">
        <v>137</v>
      </c>
      <c r="T5" s="194" t="s">
        <v>137</v>
      </c>
      <c r="U5" s="195" t="s">
        <v>137</v>
      </c>
      <c r="V5" s="197" t="s">
        <v>137</v>
      </c>
    </row>
    <row r="6" spans="1:22" s="198" customFormat="1" ht="79.5" customHeight="1" x14ac:dyDescent="0.25">
      <c r="A6" s="184">
        <v>6</v>
      </c>
      <c r="B6" s="185" t="s">
        <v>61</v>
      </c>
      <c r="C6" s="199" t="s">
        <v>62</v>
      </c>
      <c r="D6" s="187" t="s">
        <v>64</v>
      </c>
      <c r="E6" s="188">
        <v>100</v>
      </c>
      <c r="F6" s="189" t="s">
        <v>11</v>
      </c>
      <c r="G6" s="190"/>
      <c r="H6" s="184"/>
      <c r="I6" s="191"/>
      <c r="J6" s="192">
        <v>0</v>
      </c>
      <c r="K6" s="193">
        <v>0</v>
      </c>
      <c r="L6" s="192">
        <v>0</v>
      </c>
      <c r="M6" s="193">
        <v>0</v>
      </c>
      <c r="N6" s="194" t="s">
        <v>137</v>
      </c>
      <c r="O6" s="195" t="s">
        <v>137</v>
      </c>
      <c r="P6" s="196" t="s">
        <v>137</v>
      </c>
      <c r="Q6" s="194" t="s">
        <v>137</v>
      </c>
      <c r="R6" s="195" t="s">
        <v>137</v>
      </c>
      <c r="S6" s="196" t="s">
        <v>137</v>
      </c>
      <c r="T6" s="194" t="s">
        <v>137</v>
      </c>
      <c r="U6" s="195" t="s">
        <v>137</v>
      </c>
      <c r="V6" s="197" t="s">
        <v>137</v>
      </c>
    </row>
    <row r="7" spans="1:22" s="198" customFormat="1" ht="98.25" customHeight="1" x14ac:dyDescent="0.25">
      <c r="A7" s="184">
        <v>7</v>
      </c>
      <c r="B7" s="185" t="s">
        <v>61</v>
      </c>
      <c r="C7" s="199" t="s">
        <v>65</v>
      </c>
      <c r="D7" s="187" t="s">
        <v>64</v>
      </c>
      <c r="E7" s="188">
        <v>100</v>
      </c>
      <c r="F7" s="189" t="s">
        <v>48</v>
      </c>
      <c r="G7" s="190"/>
      <c r="H7" s="184"/>
      <c r="I7" s="191"/>
      <c r="J7" s="192">
        <v>0</v>
      </c>
      <c r="K7" s="193">
        <v>0</v>
      </c>
      <c r="L7" s="192">
        <v>0</v>
      </c>
      <c r="M7" s="193">
        <v>0</v>
      </c>
      <c r="N7" s="194" t="s">
        <v>137</v>
      </c>
      <c r="O7" s="195" t="s">
        <v>137</v>
      </c>
      <c r="P7" s="196" t="s">
        <v>137</v>
      </c>
      <c r="Q7" s="194" t="s">
        <v>137</v>
      </c>
      <c r="R7" s="195" t="s">
        <v>137</v>
      </c>
      <c r="S7" s="196" t="s">
        <v>137</v>
      </c>
      <c r="T7" s="194" t="s">
        <v>137</v>
      </c>
      <c r="U7" s="195" t="s">
        <v>137</v>
      </c>
      <c r="V7" s="197" t="s">
        <v>137</v>
      </c>
    </row>
    <row r="8" spans="1:22" s="215" customFormat="1" ht="98.25" customHeight="1" x14ac:dyDescent="0.25">
      <c r="A8" s="200">
        <v>8</v>
      </c>
      <c r="B8" s="216" t="s">
        <v>66</v>
      </c>
      <c r="C8" s="217" t="s">
        <v>67</v>
      </c>
      <c r="D8" s="218" t="s">
        <v>69</v>
      </c>
      <c r="E8" s="219">
        <v>100</v>
      </c>
      <c r="F8" s="220" t="s">
        <v>11</v>
      </c>
      <c r="G8" s="221" t="s">
        <v>138</v>
      </c>
      <c r="H8" s="207"/>
      <c r="I8" s="222" t="s">
        <v>14</v>
      </c>
      <c r="J8" s="223">
        <v>279</v>
      </c>
      <c r="K8" s="224">
        <v>0</v>
      </c>
      <c r="L8" s="223">
        <v>279</v>
      </c>
      <c r="M8" s="224">
        <v>0</v>
      </c>
      <c r="N8" s="225">
        <v>407</v>
      </c>
      <c r="O8" s="226">
        <v>0</v>
      </c>
      <c r="P8" s="227" t="s">
        <v>136</v>
      </c>
      <c r="Q8" s="225">
        <v>806</v>
      </c>
      <c r="R8" s="226">
        <v>0</v>
      </c>
      <c r="S8" s="227" t="s">
        <v>136</v>
      </c>
      <c r="T8" s="225">
        <v>1547</v>
      </c>
      <c r="U8" s="226">
        <v>0</v>
      </c>
      <c r="V8" s="228" t="s">
        <v>136</v>
      </c>
    </row>
    <row r="9" spans="1:22" s="266" customFormat="1" ht="78.75" customHeight="1" x14ac:dyDescent="0.25">
      <c r="A9" s="266">
        <v>9</v>
      </c>
      <c r="B9" s="267" t="s">
        <v>70</v>
      </c>
      <c r="C9" s="268" t="s">
        <v>71</v>
      </c>
      <c r="D9" s="269" t="s">
        <v>69</v>
      </c>
      <c r="E9" s="270">
        <v>100</v>
      </c>
      <c r="F9" s="271" t="s">
        <v>11</v>
      </c>
      <c r="G9" s="269" t="s">
        <v>135</v>
      </c>
      <c r="H9" s="273"/>
      <c r="I9" s="274" t="s">
        <v>14</v>
      </c>
      <c r="J9" s="275">
        <v>944</v>
      </c>
      <c r="K9" s="276">
        <v>0</v>
      </c>
      <c r="L9" s="275">
        <v>647</v>
      </c>
      <c r="M9" s="276">
        <v>0</v>
      </c>
      <c r="N9" s="277">
        <v>944</v>
      </c>
      <c r="O9" s="278">
        <v>0</v>
      </c>
      <c r="P9" s="279" t="s">
        <v>139</v>
      </c>
      <c r="Q9" s="277">
        <v>944</v>
      </c>
      <c r="R9" s="278">
        <v>0</v>
      </c>
      <c r="S9" s="279" t="s">
        <v>139</v>
      </c>
      <c r="T9" s="277">
        <v>1238</v>
      </c>
      <c r="U9" s="278">
        <v>0</v>
      </c>
      <c r="V9" s="280" t="s">
        <v>139</v>
      </c>
    </row>
    <row r="10" spans="1:22" s="198" customFormat="1" ht="78.75" customHeight="1" x14ac:dyDescent="0.25">
      <c r="A10" s="198">
        <v>10</v>
      </c>
      <c r="B10" s="185" t="s">
        <v>73</v>
      </c>
      <c r="C10" s="199" t="s">
        <v>74</v>
      </c>
      <c r="D10" s="187" t="s">
        <v>75</v>
      </c>
      <c r="E10" s="188">
        <v>100</v>
      </c>
      <c r="F10" s="189" t="s">
        <v>11</v>
      </c>
      <c r="G10" s="190"/>
      <c r="H10" s="184"/>
      <c r="I10" s="191"/>
      <c r="J10" s="192">
        <v>0</v>
      </c>
      <c r="K10" s="193">
        <v>0</v>
      </c>
      <c r="L10" s="192">
        <v>0</v>
      </c>
      <c r="M10" s="193">
        <v>0</v>
      </c>
      <c r="N10" s="194" t="s">
        <v>137</v>
      </c>
      <c r="O10" s="195" t="s">
        <v>137</v>
      </c>
      <c r="P10" s="196" t="s">
        <v>137</v>
      </c>
      <c r="Q10" s="194" t="s">
        <v>137</v>
      </c>
      <c r="R10" s="195" t="s">
        <v>137</v>
      </c>
      <c r="S10" s="196" t="s">
        <v>137</v>
      </c>
      <c r="T10" s="194" t="s">
        <v>137</v>
      </c>
      <c r="U10" s="195" t="s">
        <v>137</v>
      </c>
      <c r="V10" s="197" t="s">
        <v>137</v>
      </c>
    </row>
    <row r="11" spans="1:22" s="215" customFormat="1" ht="78.75" customHeight="1" x14ac:dyDescent="0.25">
      <c r="A11" s="282">
        <v>17</v>
      </c>
      <c r="B11" s="201" t="s">
        <v>93</v>
      </c>
      <c r="C11" s="283" t="s">
        <v>94</v>
      </c>
      <c r="D11" s="284" t="s">
        <v>69</v>
      </c>
      <c r="E11" s="204">
        <v>100</v>
      </c>
      <c r="F11" s="205" t="s">
        <v>11</v>
      </c>
      <c r="G11" s="206" t="s">
        <v>140</v>
      </c>
      <c r="H11" s="207"/>
      <c r="I11" s="208" t="s">
        <v>14</v>
      </c>
      <c r="J11" s="209">
        <v>279</v>
      </c>
      <c r="K11" s="210">
        <v>0</v>
      </c>
      <c r="L11" s="209">
        <v>279</v>
      </c>
      <c r="M11" s="210">
        <v>0</v>
      </c>
      <c r="N11" s="211">
        <v>407</v>
      </c>
      <c r="O11" s="212">
        <v>0</v>
      </c>
      <c r="P11" s="213" t="s">
        <v>136</v>
      </c>
      <c r="Q11" s="211">
        <v>806</v>
      </c>
      <c r="R11" s="212">
        <v>0</v>
      </c>
      <c r="S11" s="213" t="s">
        <v>136</v>
      </c>
      <c r="T11" s="211">
        <v>1547</v>
      </c>
      <c r="U11" s="212">
        <v>0</v>
      </c>
      <c r="V11" s="214" t="s">
        <v>136</v>
      </c>
    </row>
    <row r="12" spans="1:22" s="266" customFormat="1" ht="78.75" customHeight="1" x14ac:dyDescent="0.25">
      <c r="A12" s="266">
        <v>19</v>
      </c>
      <c r="B12" s="267" t="s">
        <v>99</v>
      </c>
      <c r="C12" s="268" t="s">
        <v>100</v>
      </c>
      <c r="D12" s="269" t="s">
        <v>69</v>
      </c>
      <c r="E12" s="270">
        <v>100</v>
      </c>
      <c r="F12" s="271" t="s">
        <v>11</v>
      </c>
      <c r="G12" s="272" t="s">
        <v>141</v>
      </c>
      <c r="H12" s="273"/>
      <c r="I12" s="274" t="s">
        <v>14</v>
      </c>
      <c r="J12" s="275">
        <v>838</v>
      </c>
      <c r="K12" s="276">
        <v>0</v>
      </c>
      <c r="L12" s="275">
        <v>575</v>
      </c>
      <c r="M12" s="276">
        <v>0</v>
      </c>
      <c r="N12" s="277">
        <v>838</v>
      </c>
      <c r="O12" s="278">
        <v>0</v>
      </c>
      <c r="P12" s="279" t="s">
        <v>139</v>
      </c>
      <c r="Q12" s="277">
        <v>882</v>
      </c>
      <c r="R12" s="278">
        <v>0</v>
      </c>
      <c r="S12" s="279" t="s">
        <v>139</v>
      </c>
      <c r="T12" s="277">
        <v>1547</v>
      </c>
      <c r="U12" s="278">
        <v>0</v>
      </c>
      <c r="V12" s="280" t="s">
        <v>139</v>
      </c>
    </row>
    <row r="13" spans="1:22" s="198" customFormat="1" ht="78.75" customHeight="1" x14ac:dyDescent="0.25">
      <c r="A13" s="198">
        <v>21</v>
      </c>
      <c r="B13" s="185" t="s">
        <v>105</v>
      </c>
      <c r="C13" s="199" t="s">
        <v>106</v>
      </c>
      <c r="D13" s="187" t="s">
        <v>69</v>
      </c>
      <c r="E13" s="188">
        <v>100</v>
      </c>
      <c r="F13" s="189" t="s">
        <v>11</v>
      </c>
      <c r="G13" s="190"/>
      <c r="H13" s="184"/>
      <c r="I13" s="191"/>
      <c r="J13" s="192">
        <v>0</v>
      </c>
      <c r="K13" s="193">
        <v>0</v>
      </c>
      <c r="L13" s="192">
        <v>0</v>
      </c>
      <c r="M13" s="193">
        <v>0</v>
      </c>
      <c r="N13" s="194" t="s">
        <v>137</v>
      </c>
      <c r="O13" s="195" t="s">
        <v>137</v>
      </c>
      <c r="P13" s="196" t="s">
        <v>137</v>
      </c>
      <c r="Q13" s="194" t="s">
        <v>137</v>
      </c>
      <c r="R13" s="195" t="s">
        <v>137</v>
      </c>
      <c r="S13" s="196" t="s">
        <v>137</v>
      </c>
      <c r="T13" s="194" t="s">
        <v>137</v>
      </c>
      <c r="U13" s="195" t="s">
        <v>137</v>
      </c>
      <c r="V13" s="197" t="s">
        <v>137</v>
      </c>
    </row>
    <row r="14" spans="1:22" s="266" customFormat="1" ht="78.75" customHeight="1" x14ac:dyDescent="0.25">
      <c r="A14" s="266">
        <v>23</v>
      </c>
      <c r="B14" s="267" t="s">
        <v>111</v>
      </c>
      <c r="C14" s="268" t="s">
        <v>112</v>
      </c>
      <c r="D14" s="269" t="s">
        <v>69</v>
      </c>
      <c r="E14" s="270">
        <v>100</v>
      </c>
      <c r="F14" s="271" t="s">
        <v>11</v>
      </c>
      <c r="G14" s="272" t="s">
        <v>142</v>
      </c>
      <c r="H14" s="273"/>
      <c r="I14" s="274" t="s">
        <v>14</v>
      </c>
      <c r="J14" s="275">
        <v>2720</v>
      </c>
      <c r="K14" s="276">
        <v>0</v>
      </c>
      <c r="L14" s="275">
        <v>1865</v>
      </c>
      <c r="M14" s="276">
        <v>0</v>
      </c>
      <c r="N14" s="277">
        <v>2720</v>
      </c>
      <c r="O14" s="278">
        <v>0</v>
      </c>
      <c r="P14" s="279" t="s">
        <v>139</v>
      </c>
      <c r="Q14" s="277">
        <v>2720</v>
      </c>
      <c r="R14" s="278">
        <v>0</v>
      </c>
      <c r="S14" s="279" t="s">
        <v>139</v>
      </c>
      <c r="T14" s="277">
        <v>2720</v>
      </c>
      <c r="U14" s="278">
        <v>0</v>
      </c>
      <c r="V14" s="280" t="s">
        <v>139</v>
      </c>
    </row>
    <row r="15" spans="1:22" s="198" customFormat="1" ht="78.75" customHeight="1" x14ac:dyDescent="0.25">
      <c r="A15" s="198">
        <v>26</v>
      </c>
      <c r="B15" s="185" t="s">
        <v>120</v>
      </c>
      <c r="C15" s="199" t="s">
        <v>121</v>
      </c>
      <c r="D15" s="187" t="s">
        <v>123</v>
      </c>
      <c r="E15" s="188">
        <v>200</v>
      </c>
      <c r="F15" s="189" t="s">
        <v>11</v>
      </c>
      <c r="G15" s="190"/>
      <c r="H15" s="184"/>
      <c r="I15" s="191"/>
      <c r="J15" s="192">
        <v>0</v>
      </c>
      <c r="K15" s="193">
        <v>0</v>
      </c>
      <c r="L15" s="192">
        <v>0</v>
      </c>
      <c r="M15" s="193">
        <v>0</v>
      </c>
      <c r="N15" s="194" t="s">
        <v>137</v>
      </c>
      <c r="O15" s="195" t="s">
        <v>137</v>
      </c>
      <c r="P15" s="196" t="s">
        <v>137</v>
      </c>
      <c r="Q15" s="194" t="s">
        <v>137</v>
      </c>
      <c r="R15" s="195" t="s">
        <v>137</v>
      </c>
      <c r="S15" s="196" t="s">
        <v>137</v>
      </c>
      <c r="T15" s="194" t="s">
        <v>137</v>
      </c>
      <c r="U15" s="195" t="s">
        <v>137</v>
      </c>
      <c r="V15" s="197" t="s">
        <v>137</v>
      </c>
    </row>
    <row r="16" spans="1:22" s="198" customFormat="1" ht="78.75" customHeight="1" x14ac:dyDescent="0.25">
      <c r="A16" s="198">
        <v>27</v>
      </c>
      <c r="B16" s="185" t="s">
        <v>120</v>
      </c>
      <c r="C16" s="199" t="s">
        <v>121</v>
      </c>
      <c r="D16" s="187" t="s">
        <v>123</v>
      </c>
      <c r="E16" s="188">
        <v>200</v>
      </c>
      <c r="F16" s="189" t="s">
        <v>48</v>
      </c>
      <c r="G16" s="190"/>
      <c r="H16" s="184"/>
      <c r="I16" s="191"/>
      <c r="J16" s="192">
        <v>0</v>
      </c>
      <c r="K16" s="193">
        <v>0</v>
      </c>
      <c r="L16" s="192">
        <v>0</v>
      </c>
      <c r="M16" s="193">
        <v>0</v>
      </c>
      <c r="N16" s="194" t="s">
        <v>137</v>
      </c>
      <c r="O16" s="195" t="s">
        <v>137</v>
      </c>
      <c r="P16" s="196" t="s">
        <v>137</v>
      </c>
      <c r="Q16" s="194" t="s">
        <v>137</v>
      </c>
      <c r="R16" s="195" t="s">
        <v>137</v>
      </c>
      <c r="S16" s="196" t="s">
        <v>137</v>
      </c>
      <c r="T16" s="194" t="s">
        <v>137</v>
      </c>
      <c r="U16" s="195" t="s">
        <v>137</v>
      </c>
      <c r="V16" s="197" t="s">
        <v>137</v>
      </c>
    </row>
    <row r="17" spans="1:22" s="2" customFormat="1" ht="78.75" customHeight="1" x14ac:dyDescent="0.25">
      <c r="A17" s="37">
        <v>28</v>
      </c>
      <c r="B17" s="21" t="s">
        <v>124</v>
      </c>
      <c r="C17" s="147" t="s">
        <v>125</v>
      </c>
      <c r="D17" s="9" t="s">
        <v>127</v>
      </c>
      <c r="E17" s="23">
        <v>100</v>
      </c>
      <c r="F17" s="53" t="s">
        <v>128</v>
      </c>
      <c r="G17" s="56" t="s">
        <v>143</v>
      </c>
      <c r="H17" s="7"/>
      <c r="I17" s="39" t="s">
        <v>14</v>
      </c>
      <c r="J17" s="131">
        <v>1882</v>
      </c>
      <c r="K17" s="125">
        <v>0</v>
      </c>
      <c r="L17" s="131">
        <v>1547</v>
      </c>
      <c r="M17" s="125">
        <v>0</v>
      </c>
      <c r="N17" s="137">
        <v>1882</v>
      </c>
      <c r="O17" s="138">
        <v>0</v>
      </c>
      <c r="P17" s="83" t="s">
        <v>139</v>
      </c>
      <c r="Q17" s="137">
        <v>1882</v>
      </c>
      <c r="R17" s="138">
        <v>0</v>
      </c>
      <c r="S17" s="83" t="s">
        <v>139</v>
      </c>
      <c r="T17" s="137">
        <v>1882</v>
      </c>
      <c r="U17" s="138">
        <v>0</v>
      </c>
      <c r="V17" s="84" t="s">
        <v>139</v>
      </c>
    </row>
  </sheetData>
  <mergeCells count="3">
    <mergeCell ref="I1:M2"/>
    <mergeCell ref="N1:R2"/>
    <mergeCell ref="S1:V2"/>
  </mergeCells>
  <dataValidations count="2">
    <dataValidation type="list" allowBlank="1" showInputMessage="1" showErrorMessage="1" sqref="I4:I1048576" xr:uid="{00000000-0002-0000-0100-000000000000}">
      <formula1>"Fiber, Copper, Fixed Wireless"</formula1>
    </dataValidation>
    <dataValidation type="decimal" showInputMessage="1" showErrorMessage="1" sqref="M4:M17 K4:K17" xr:uid="{00000000-0002-0000-0100-000001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40"/>
  <sheetViews>
    <sheetView topLeftCell="A16" zoomScale="70" zoomScaleNormal="70" workbookViewId="0">
      <selection activeCell="C16" sqref="C16"/>
    </sheetView>
  </sheetViews>
  <sheetFormatPr defaultColWidth="8.85546875" defaultRowHeight="15" x14ac:dyDescent="0.25"/>
  <cols>
    <col min="1" max="1" width="3.7109375" style="3" customWidth="1"/>
    <col min="2" max="2" width="13.5703125" style="2" bestFit="1" customWidth="1"/>
    <col min="3" max="3" width="44.7109375" style="148" customWidth="1"/>
    <col min="4" max="4" width="38.7109375" style="1" customWidth="1"/>
    <col min="5" max="5" width="12.28515625" style="13" customWidth="1"/>
    <col min="6" max="6" width="13.28515625" style="1" customWidth="1"/>
    <col min="7" max="7" width="37.140625" style="1" customWidth="1"/>
    <col min="8" max="8" width="3.7109375" style="3" customWidth="1"/>
    <col min="9" max="9" width="21" style="10" customWidth="1"/>
    <col min="10" max="13" width="12.140625" style="12" customWidth="1"/>
    <col min="14" max="15" width="8.85546875" style="1"/>
    <col min="16" max="16" width="8.7109375" style="1" bestFit="1" customWidth="1"/>
    <col min="17" max="21" width="8.85546875" style="1"/>
    <col min="22" max="22" width="9.140625" style="1" bestFit="1" customWidth="1"/>
    <col min="23" max="16384" width="8.85546875" style="1"/>
  </cols>
  <sheetData>
    <row r="1" spans="1:22" ht="52.9" customHeight="1" x14ac:dyDescent="0.25">
      <c r="A1" s="33"/>
      <c r="B1" s="47" t="s">
        <v>129</v>
      </c>
      <c r="C1" s="48"/>
      <c r="D1" s="48"/>
      <c r="E1" s="143"/>
      <c r="F1" s="143"/>
      <c r="G1" s="49"/>
      <c r="H1" s="4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</row>
    <row r="2" spans="1:22" s="8" customFormat="1" ht="19.5" customHeight="1" thickBot="1" x14ac:dyDescent="0.3">
      <c r="A2" s="34"/>
      <c r="B2" s="50"/>
      <c r="C2" s="51"/>
      <c r="D2" s="51"/>
      <c r="E2" s="144"/>
      <c r="F2" s="144"/>
      <c r="G2" s="52"/>
      <c r="H2" s="6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</row>
    <row r="3" spans="1:22" s="15" customFormat="1" ht="142.5" thickBot="1" x14ac:dyDescent="0.3">
      <c r="A3" s="35"/>
      <c r="B3" s="25" t="s">
        <v>4</v>
      </c>
      <c r="C3" s="26" t="s">
        <v>13</v>
      </c>
      <c r="D3" s="27" t="s">
        <v>6</v>
      </c>
      <c r="E3" s="145" t="s">
        <v>21</v>
      </c>
      <c r="F3" s="146" t="s">
        <v>17</v>
      </c>
      <c r="G3" s="29" t="s">
        <v>130</v>
      </c>
      <c r="H3" s="16"/>
      <c r="I3" s="38" t="s">
        <v>40</v>
      </c>
      <c r="J3" s="18" t="s">
        <v>131</v>
      </c>
      <c r="K3" s="19" t="s">
        <v>132</v>
      </c>
      <c r="L3" s="18" t="s">
        <v>133</v>
      </c>
      <c r="M3" s="19" t="s">
        <v>134</v>
      </c>
      <c r="N3" s="121" t="s">
        <v>31</v>
      </c>
      <c r="O3" s="122" t="s">
        <v>32</v>
      </c>
      <c r="P3" s="123" t="s">
        <v>33</v>
      </c>
      <c r="Q3" s="121" t="s">
        <v>34</v>
      </c>
      <c r="R3" s="122" t="s">
        <v>35</v>
      </c>
      <c r="S3" s="123" t="s">
        <v>36</v>
      </c>
      <c r="T3" s="121" t="s">
        <v>37</v>
      </c>
      <c r="U3" s="122" t="s">
        <v>38</v>
      </c>
      <c r="V3" s="124" t="s">
        <v>39</v>
      </c>
    </row>
    <row r="4" spans="1:22" s="149" customFormat="1" ht="79.5" customHeight="1" x14ac:dyDescent="0.25">
      <c r="A4" s="149">
        <v>2</v>
      </c>
      <c r="B4" s="150" t="s">
        <v>41</v>
      </c>
      <c r="C4" s="151" t="s">
        <v>53</v>
      </c>
      <c r="D4" s="152" t="s">
        <v>51</v>
      </c>
      <c r="E4" s="153">
        <v>100</v>
      </c>
      <c r="F4" s="154" t="s">
        <v>11</v>
      </c>
      <c r="G4" s="155" t="s">
        <v>144</v>
      </c>
      <c r="I4" s="156"/>
      <c r="J4" s="157">
        <v>0</v>
      </c>
      <c r="K4" s="158">
        <v>0</v>
      </c>
      <c r="L4" s="157">
        <v>0</v>
      </c>
      <c r="M4" s="158">
        <v>0</v>
      </c>
      <c r="N4" s="159"/>
      <c r="O4" s="160"/>
      <c r="P4" s="161"/>
      <c r="Q4" s="159"/>
      <c r="R4" s="160"/>
      <c r="S4" s="161"/>
      <c r="T4" s="159"/>
      <c r="U4" s="160"/>
      <c r="V4" s="162"/>
    </row>
    <row r="5" spans="1:22" s="163" customFormat="1" ht="78.75" customHeight="1" x14ac:dyDescent="0.25">
      <c r="A5" s="163">
        <v>3</v>
      </c>
      <c r="B5" s="164" t="s">
        <v>43</v>
      </c>
      <c r="C5" s="165" t="s">
        <v>49</v>
      </c>
      <c r="D5" s="166" t="s">
        <v>52</v>
      </c>
      <c r="E5" s="167">
        <v>100</v>
      </c>
      <c r="F5" s="168" t="s">
        <v>11</v>
      </c>
      <c r="G5" s="169" t="s">
        <v>145</v>
      </c>
      <c r="H5" s="170"/>
      <c r="I5" s="171"/>
      <c r="J5" s="172">
        <v>0</v>
      </c>
      <c r="K5" s="173">
        <v>0</v>
      </c>
      <c r="L5" s="172">
        <v>0</v>
      </c>
      <c r="M5" s="173">
        <v>0</v>
      </c>
      <c r="N5" s="174"/>
      <c r="O5" s="175"/>
      <c r="P5" s="176"/>
      <c r="Q5" s="174"/>
      <c r="R5" s="175"/>
      <c r="S5" s="176"/>
      <c r="T5" s="174"/>
      <c r="U5" s="175"/>
      <c r="V5" s="177"/>
    </row>
    <row r="6" spans="1:22" s="178" customFormat="1" ht="78.75" customHeight="1" x14ac:dyDescent="0.25">
      <c r="A6" s="178">
        <v>4</v>
      </c>
      <c r="B6" s="150" t="s">
        <v>45</v>
      </c>
      <c r="C6" s="151" t="s">
        <v>50</v>
      </c>
      <c r="D6" s="152" t="s">
        <v>47</v>
      </c>
      <c r="E6" s="153">
        <v>100</v>
      </c>
      <c r="F6" s="154" t="s">
        <v>48</v>
      </c>
      <c r="G6" s="155" t="s">
        <v>144</v>
      </c>
      <c r="H6" s="149"/>
      <c r="I6" s="156"/>
      <c r="J6" s="157">
        <v>0</v>
      </c>
      <c r="K6" s="158">
        <v>0</v>
      </c>
      <c r="L6" s="157">
        <v>0</v>
      </c>
      <c r="M6" s="158">
        <v>0</v>
      </c>
      <c r="N6" s="159"/>
      <c r="O6" s="160"/>
      <c r="P6" s="161"/>
      <c r="Q6" s="159"/>
      <c r="R6" s="160"/>
      <c r="S6" s="161"/>
      <c r="T6" s="159"/>
      <c r="U6" s="160"/>
      <c r="V6" s="162"/>
    </row>
    <row r="7" spans="1:22" s="163" customFormat="1" ht="79.5" customHeight="1" x14ac:dyDescent="0.25">
      <c r="A7" s="163">
        <v>5</v>
      </c>
      <c r="B7" s="164" t="s">
        <v>55</v>
      </c>
      <c r="C7" s="165" t="s">
        <v>56</v>
      </c>
      <c r="D7" s="166" t="s">
        <v>58</v>
      </c>
      <c r="E7" s="167">
        <v>150</v>
      </c>
      <c r="F7" s="168" t="s">
        <v>11</v>
      </c>
      <c r="G7" s="169" t="s">
        <v>146</v>
      </c>
      <c r="H7" s="170"/>
      <c r="I7" s="171"/>
      <c r="J7" s="172">
        <v>0</v>
      </c>
      <c r="K7" s="173">
        <v>0</v>
      </c>
      <c r="L7" s="172">
        <v>0</v>
      </c>
      <c r="M7" s="173">
        <v>0</v>
      </c>
      <c r="N7" s="174"/>
      <c r="O7" s="175"/>
      <c r="P7" s="176"/>
      <c r="Q7" s="174"/>
      <c r="R7" s="175"/>
      <c r="S7" s="176"/>
      <c r="T7" s="174"/>
      <c r="U7" s="175"/>
      <c r="V7" s="177"/>
    </row>
    <row r="8" spans="1:22" s="163" customFormat="1" ht="79.5" customHeight="1" x14ac:dyDescent="0.25">
      <c r="A8" s="170">
        <v>6</v>
      </c>
      <c r="B8" s="164" t="s">
        <v>61</v>
      </c>
      <c r="C8" s="165" t="s">
        <v>62</v>
      </c>
      <c r="D8" s="166" t="s">
        <v>64</v>
      </c>
      <c r="E8" s="167">
        <v>100</v>
      </c>
      <c r="F8" s="168" t="s">
        <v>11</v>
      </c>
      <c r="G8" s="169" t="s">
        <v>145</v>
      </c>
      <c r="H8" s="170"/>
      <c r="I8" s="171"/>
      <c r="J8" s="172"/>
      <c r="K8" s="173">
        <v>0</v>
      </c>
      <c r="L8" s="172">
        <v>0</v>
      </c>
      <c r="M8" s="173">
        <v>0</v>
      </c>
      <c r="N8" s="174"/>
      <c r="O8" s="175"/>
      <c r="P8" s="176"/>
      <c r="Q8" s="174"/>
      <c r="R8" s="175"/>
      <c r="S8" s="176"/>
      <c r="T8" s="174"/>
      <c r="U8" s="175"/>
      <c r="V8" s="177"/>
    </row>
    <row r="9" spans="1:22" s="163" customFormat="1" ht="98.25" customHeight="1" x14ac:dyDescent="0.25">
      <c r="A9" s="170">
        <v>7</v>
      </c>
      <c r="B9" s="164" t="s">
        <v>61</v>
      </c>
      <c r="C9" s="165" t="s">
        <v>65</v>
      </c>
      <c r="D9" s="166" t="s">
        <v>64</v>
      </c>
      <c r="E9" s="167">
        <v>100</v>
      </c>
      <c r="F9" s="168" t="s">
        <v>48</v>
      </c>
      <c r="G9" s="169"/>
      <c r="H9" s="170"/>
      <c r="I9" s="171"/>
      <c r="J9" s="172">
        <v>1100</v>
      </c>
      <c r="K9" s="173">
        <v>3000</v>
      </c>
      <c r="L9" s="172">
        <v>825</v>
      </c>
      <c r="M9" s="173">
        <v>1500</v>
      </c>
      <c r="N9" s="174"/>
      <c r="O9" s="175"/>
      <c r="P9" s="176"/>
      <c r="Q9" s="174"/>
      <c r="R9" s="175"/>
      <c r="S9" s="176"/>
      <c r="T9" s="174"/>
      <c r="U9" s="175"/>
      <c r="V9" s="177"/>
    </row>
    <row r="10" spans="1:22" s="178" customFormat="1" ht="98.25" customHeight="1" x14ac:dyDescent="0.25">
      <c r="A10" s="178">
        <v>8</v>
      </c>
      <c r="B10" s="150" t="s">
        <v>66</v>
      </c>
      <c r="C10" s="179" t="s">
        <v>67</v>
      </c>
      <c r="D10" s="152" t="s">
        <v>69</v>
      </c>
      <c r="E10" s="153">
        <v>100</v>
      </c>
      <c r="F10" s="154" t="s">
        <v>11</v>
      </c>
      <c r="G10" s="155" t="s">
        <v>144</v>
      </c>
      <c r="H10" s="149"/>
      <c r="I10" s="156"/>
      <c r="J10" s="157">
        <v>0</v>
      </c>
      <c r="K10" s="158">
        <v>0</v>
      </c>
      <c r="L10" s="157">
        <v>0</v>
      </c>
      <c r="M10" s="158">
        <v>0</v>
      </c>
      <c r="N10" s="159"/>
      <c r="O10" s="160"/>
      <c r="P10" s="161"/>
      <c r="Q10" s="159"/>
      <c r="R10" s="160"/>
      <c r="S10" s="161"/>
      <c r="T10" s="159"/>
      <c r="U10" s="160"/>
      <c r="V10" s="162"/>
    </row>
    <row r="11" spans="1:22" s="163" customFormat="1" ht="78.75" customHeight="1" x14ac:dyDescent="0.25">
      <c r="A11" s="163">
        <v>9</v>
      </c>
      <c r="B11" s="164" t="s">
        <v>70</v>
      </c>
      <c r="C11" s="165" t="s">
        <v>71</v>
      </c>
      <c r="D11" s="166" t="s">
        <v>69</v>
      </c>
      <c r="E11" s="167">
        <v>100</v>
      </c>
      <c r="F11" s="168" t="s">
        <v>11</v>
      </c>
      <c r="G11" s="166" t="s">
        <v>145</v>
      </c>
      <c r="H11" s="170"/>
      <c r="I11" s="171"/>
      <c r="J11" s="172">
        <v>0</v>
      </c>
      <c r="K11" s="173">
        <v>0</v>
      </c>
      <c r="L11" s="172">
        <v>0</v>
      </c>
      <c r="M11" s="173">
        <v>0</v>
      </c>
      <c r="N11" s="174"/>
      <c r="O11" s="175"/>
      <c r="P11" s="176"/>
      <c r="Q11" s="174"/>
      <c r="R11" s="175"/>
      <c r="S11" s="176"/>
      <c r="T11" s="174"/>
      <c r="U11" s="175"/>
      <c r="V11" s="177"/>
    </row>
    <row r="12" spans="1:22" s="178" customFormat="1" ht="78.75" customHeight="1" x14ac:dyDescent="0.25">
      <c r="A12" s="178">
        <v>10</v>
      </c>
      <c r="B12" s="150" t="s">
        <v>73</v>
      </c>
      <c r="C12" s="179" t="s">
        <v>74</v>
      </c>
      <c r="D12" s="152" t="s">
        <v>75</v>
      </c>
      <c r="E12" s="153">
        <v>100</v>
      </c>
      <c r="F12" s="154" t="s">
        <v>11</v>
      </c>
      <c r="G12" s="155" t="s">
        <v>144</v>
      </c>
      <c r="H12" s="149"/>
      <c r="I12" s="156"/>
      <c r="J12" s="157">
        <v>0</v>
      </c>
      <c r="K12" s="158">
        <v>0</v>
      </c>
      <c r="L12" s="157">
        <v>0</v>
      </c>
      <c r="M12" s="158">
        <v>0</v>
      </c>
      <c r="N12" s="159"/>
      <c r="O12" s="160"/>
      <c r="P12" s="161"/>
      <c r="Q12" s="159"/>
      <c r="R12" s="160"/>
      <c r="S12" s="161"/>
      <c r="T12" s="159"/>
      <c r="U12" s="160"/>
      <c r="V12" s="162"/>
    </row>
    <row r="13" spans="1:22" s="163" customFormat="1" ht="78.75" customHeight="1" x14ac:dyDescent="0.25">
      <c r="A13" s="170">
        <v>11</v>
      </c>
      <c r="B13" s="164" t="s">
        <v>76</v>
      </c>
      <c r="C13" s="165" t="s">
        <v>77</v>
      </c>
      <c r="D13" s="166" t="s">
        <v>69</v>
      </c>
      <c r="E13" s="167">
        <v>100</v>
      </c>
      <c r="F13" s="168" t="s">
        <v>11</v>
      </c>
      <c r="G13" s="169" t="s">
        <v>145</v>
      </c>
      <c r="H13" s="170"/>
      <c r="I13" s="171"/>
      <c r="J13" s="172">
        <v>0</v>
      </c>
      <c r="K13" s="173">
        <v>0</v>
      </c>
      <c r="L13" s="172">
        <v>0</v>
      </c>
      <c r="M13" s="173">
        <v>0</v>
      </c>
      <c r="N13" s="174"/>
      <c r="O13" s="175"/>
      <c r="P13" s="176"/>
      <c r="Q13" s="174"/>
      <c r="R13" s="175"/>
      <c r="S13" s="176"/>
      <c r="T13" s="174"/>
      <c r="U13" s="175"/>
      <c r="V13" s="177"/>
    </row>
    <row r="14" spans="1:22" s="178" customFormat="1" ht="78.75" customHeight="1" x14ac:dyDescent="0.25">
      <c r="A14" s="149">
        <v>12</v>
      </c>
      <c r="B14" s="150" t="s">
        <v>79</v>
      </c>
      <c r="C14" s="179" t="s">
        <v>80</v>
      </c>
      <c r="D14" s="152" t="s">
        <v>69</v>
      </c>
      <c r="E14" s="153">
        <v>100</v>
      </c>
      <c r="F14" s="154" t="s">
        <v>11</v>
      </c>
      <c r="G14" s="155" t="s">
        <v>144</v>
      </c>
      <c r="H14" s="149"/>
      <c r="I14" s="156"/>
      <c r="J14" s="157">
        <v>0</v>
      </c>
      <c r="K14" s="158">
        <v>0</v>
      </c>
      <c r="L14" s="157">
        <v>0</v>
      </c>
      <c r="M14" s="158">
        <v>0</v>
      </c>
      <c r="N14" s="159"/>
      <c r="O14" s="160"/>
      <c r="P14" s="161"/>
      <c r="Q14" s="159"/>
      <c r="R14" s="160"/>
      <c r="S14" s="161"/>
      <c r="T14" s="159"/>
      <c r="U14" s="160"/>
      <c r="V14" s="162"/>
    </row>
    <row r="15" spans="1:22" s="178" customFormat="1" ht="78" customHeight="1" x14ac:dyDescent="0.25">
      <c r="A15" s="178">
        <v>13</v>
      </c>
      <c r="B15" s="150" t="s">
        <v>82</v>
      </c>
      <c r="C15" s="179" t="s">
        <v>83</v>
      </c>
      <c r="D15" s="152" t="s">
        <v>69</v>
      </c>
      <c r="E15" s="153">
        <v>100</v>
      </c>
      <c r="F15" s="154" t="s">
        <v>11</v>
      </c>
      <c r="G15" s="155" t="s">
        <v>144</v>
      </c>
      <c r="H15" s="149"/>
      <c r="I15" s="156"/>
      <c r="J15" s="157">
        <v>0</v>
      </c>
      <c r="K15" s="158">
        <v>0</v>
      </c>
      <c r="L15" s="157">
        <v>0</v>
      </c>
      <c r="M15" s="158">
        <v>0</v>
      </c>
      <c r="N15" s="159"/>
      <c r="O15" s="160"/>
      <c r="P15" s="161"/>
      <c r="Q15" s="159"/>
      <c r="R15" s="160"/>
      <c r="S15" s="161"/>
      <c r="T15" s="159"/>
      <c r="U15" s="160"/>
      <c r="V15" s="162"/>
    </row>
    <row r="16" spans="1:22" s="178" customFormat="1" ht="71.25" customHeight="1" x14ac:dyDescent="0.25">
      <c r="A16" s="178">
        <v>14</v>
      </c>
      <c r="B16" s="150" t="s">
        <v>84</v>
      </c>
      <c r="C16" s="179" t="s">
        <v>85</v>
      </c>
      <c r="D16" s="152" t="s">
        <v>69</v>
      </c>
      <c r="E16" s="153">
        <v>100</v>
      </c>
      <c r="F16" s="154" t="s">
        <v>11</v>
      </c>
      <c r="G16" s="155" t="s">
        <v>144</v>
      </c>
      <c r="H16" s="149"/>
      <c r="I16" s="156"/>
      <c r="J16" s="157">
        <v>0</v>
      </c>
      <c r="K16" s="158">
        <v>0</v>
      </c>
      <c r="L16" s="157">
        <v>0</v>
      </c>
      <c r="M16" s="158">
        <v>0</v>
      </c>
      <c r="N16" s="159"/>
      <c r="O16" s="160"/>
      <c r="P16" s="161"/>
      <c r="Q16" s="159"/>
      <c r="R16" s="160"/>
      <c r="S16" s="161"/>
      <c r="T16" s="159"/>
      <c r="U16" s="160"/>
      <c r="V16" s="162"/>
    </row>
    <row r="17" spans="1:22" s="178" customFormat="1" ht="78.75" customHeight="1" x14ac:dyDescent="0.25">
      <c r="A17" s="178">
        <v>15</v>
      </c>
      <c r="B17" s="150" t="s">
        <v>86</v>
      </c>
      <c r="C17" s="179" t="s">
        <v>87</v>
      </c>
      <c r="D17" s="152" t="s">
        <v>69</v>
      </c>
      <c r="E17" s="153">
        <v>100</v>
      </c>
      <c r="F17" s="154" t="s">
        <v>11</v>
      </c>
      <c r="G17" s="155" t="s">
        <v>144</v>
      </c>
      <c r="H17" s="149"/>
      <c r="I17" s="156"/>
      <c r="J17" s="157">
        <v>0</v>
      </c>
      <c r="K17" s="158">
        <v>0</v>
      </c>
      <c r="L17" s="157">
        <v>0</v>
      </c>
      <c r="M17" s="158">
        <v>0</v>
      </c>
      <c r="N17" s="159"/>
      <c r="O17" s="160"/>
      <c r="P17" s="161"/>
      <c r="Q17" s="159"/>
      <c r="R17" s="160"/>
      <c r="S17" s="161"/>
      <c r="T17" s="159"/>
      <c r="U17" s="160"/>
      <c r="V17" s="162"/>
    </row>
    <row r="18" spans="1:22" s="178" customFormat="1" ht="78.75" customHeight="1" x14ac:dyDescent="0.25">
      <c r="A18" s="149">
        <v>16</v>
      </c>
      <c r="B18" s="150" t="s">
        <v>89</v>
      </c>
      <c r="C18" s="180" t="s">
        <v>90</v>
      </c>
      <c r="D18" s="152" t="s">
        <v>92</v>
      </c>
      <c r="E18" s="153">
        <v>100</v>
      </c>
      <c r="F18" s="154" t="s">
        <v>11</v>
      </c>
      <c r="G18" s="155" t="s">
        <v>144</v>
      </c>
      <c r="H18" s="149"/>
      <c r="I18" s="156"/>
      <c r="J18" s="157">
        <v>0</v>
      </c>
      <c r="K18" s="158">
        <v>0</v>
      </c>
      <c r="L18" s="157">
        <v>0</v>
      </c>
      <c r="M18" s="158">
        <v>0</v>
      </c>
      <c r="N18" s="159"/>
      <c r="O18" s="160"/>
      <c r="P18" s="161"/>
      <c r="Q18" s="159"/>
      <c r="R18" s="160"/>
      <c r="S18" s="161"/>
      <c r="T18" s="159"/>
      <c r="U18" s="160"/>
      <c r="V18" s="162"/>
    </row>
    <row r="19" spans="1:22" s="178" customFormat="1" ht="78.75" customHeight="1" x14ac:dyDescent="0.25">
      <c r="A19" s="149">
        <v>17</v>
      </c>
      <c r="B19" s="150" t="s">
        <v>93</v>
      </c>
      <c r="C19" s="181" t="s">
        <v>94</v>
      </c>
      <c r="D19" s="182" t="s">
        <v>69</v>
      </c>
      <c r="E19" s="153">
        <v>100</v>
      </c>
      <c r="F19" s="154" t="s">
        <v>11</v>
      </c>
      <c r="G19" s="155" t="s">
        <v>144</v>
      </c>
      <c r="H19" s="149"/>
      <c r="I19" s="156"/>
      <c r="J19" s="157">
        <v>0</v>
      </c>
      <c r="K19" s="158">
        <v>0</v>
      </c>
      <c r="L19" s="157">
        <v>0</v>
      </c>
      <c r="M19" s="158">
        <v>0</v>
      </c>
      <c r="N19" s="159"/>
      <c r="O19" s="160"/>
      <c r="P19" s="161"/>
      <c r="Q19" s="159"/>
      <c r="R19" s="160"/>
      <c r="S19" s="161"/>
      <c r="T19" s="159"/>
      <c r="U19" s="160"/>
      <c r="V19" s="162"/>
    </row>
    <row r="20" spans="1:22" s="178" customFormat="1" ht="78.75" customHeight="1" x14ac:dyDescent="0.25">
      <c r="A20" s="178">
        <v>18</v>
      </c>
      <c r="B20" s="150" t="s">
        <v>96</v>
      </c>
      <c r="C20" s="179" t="s">
        <v>97</v>
      </c>
      <c r="D20" s="152" t="s">
        <v>69</v>
      </c>
      <c r="E20" s="153">
        <v>100</v>
      </c>
      <c r="F20" s="154" t="s">
        <v>11</v>
      </c>
      <c r="G20" s="155" t="s">
        <v>144</v>
      </c>
      <c r="H20" s="149"/>
      <c r="I20" s="156"/>
      <c r="J20" s="157">
        <v>0</v>
      </c>
      <c r="K20" s="158">
        <v>0</v>
      </c>
      <c r="L20" s="157">
        <v>0</v>
      </c>
      <c r="M20" s="158">
        <v>0</v>
      </c>
      <c r="N20" s="159"/>
      <c r="O20" s="160"/>
      <c r="P20" s="161"/>
      <c r="Q20" s="159"/>
      <c r="R20" s="160"/>
      <c r="S20" s="161"/>
      <c r="T20" s="159"/>
      <c r="U20" s="160"/>
      <c r="V20" s="162"/>
    </row>
    <row r="21" spans="1:22" s="163" customFormat="1" ht="78.75" customHeight="1" x14ac:dyDescent="0.25">
      <c r="A21" s="163">
        <v>19</v>
      </c>
      <c r="B21" s="164" t="s">
        <v>99</v>
      </c>
      <c r="C21" s="165" t="s">
        <v>100</v>
      </c>
      <c r="D21" s="166" t="s">
        <v>69</v>
      </c>
      <c r="E21" s="167">
        <v>100</v>
      </c>
      <c r="F21" s="168" t="s">
        <v>11</v>
      </c>
      <c r="G21" s="169" t="s">
        <v>145</v>
      </c>
      <c r="H21" s="170"/>
      <c r="I21" s="171"/>
      <c r="J21" s="172">
        <v>0</v>
      </c>
      <c r="K21" s="173">
        <v>0</v>
      </c>
      <c r="L21" s="172">
        <v>0</v>
      </c>
      <c r="M21" s="173">
        <v>0</v>
      </c>
      <c r="N21" s="174"/>
      <c r="O21" s="175"/>
      <c r="P21" s="176"/>
      <c r="Q21" s="174"/>
      <c r="R21" s="175"/>
      <c r="S21" s="176"/>
      <c r="T21" s="174"/>
      <c r="U21" s="175"/>
      <c r="V21" s="177"/>
    </row>
    <row r="22" spans="1:22" s="178" customFormat="1" ht="78.75" customHeight="1" x14ac:dyDescent="0.25">
      <c r="A22" s="178">
        <v>20</v>
      </c>
      <c r="B22" s="150" t="s">
        <v>102</v>
      </c>
      <c r="C22" s="179" t="s">
        <v>103</v>
      </c>
      <c r="D22" s="152" t="s">
        <v>69</v>
      </c>
      <c r="E22" s="153">
        <v>100</v>
      </c>
      <c r="F22" s="154" t="s">
        <v>11</v>
      </c>
      <c r="G22" s="155" t="s">
        <v>144</v>
      </c>
      <c r="H22" s="149"/>
      <c r="I22" s="156"/>
      <c r="J22" s="157">
        <v>0</v>
      </c>
      <c r="K22" s="158">
        <v>0</v>
      </c>
      <c r="L22" s="157">
        <v>0</v>
      </c>
      <c r="M22" s="158">
        <v>0</v>
      </c>
      <c r="N22" s="159"/>
      <c r="O22" s="160"/>
      <c r="P22" s="161"/>
      <c r="Q22" s="159"/>
      <c r="R22" s="160"/>
      <c r="S22" s="161"/>
      <c r="T22" s="159"/>
      <c r="U22" s="160"/>
      <c r="V22" s="162"/>
    </row>
    <row r="23" spans="1:22" s="163" customFormat="1" ht="78.75" customHeight="1" x14ac:dyDescent="0.25">
      <c r="A23" s="163">
        <v>21</v>
      </c>
      <c r="B23" s="164" t="s">
        <v>105</v>
      </c>
      <c r="C23" s="165" t="s">
        <v>106</v>
      </c>
      <c r="D23" s="166" t="s">
        <v>69</v>
      </c>
      <c r="E23" s="167">
        <v>100</v>
      </c>
      <c r="F23" s="168" t="s">
        <v>11</v>
      </c>
      <c r="G23" s="169" t="s">
        <v>145</v>
      </c>
      <c r="H23" s="170"/>
      <c r="I23" s="171"/>
      <c r="J23" s="172">
        <v>0</v>
      </c>
      <c r="K23" s="173">
        <v>0</v>
      </c>
      <c r="L23" s="172">
        <v>0</v>
      </c>
      <c r="M23" s="173">
        <v>0</v>
      </c>
      <c r="N23" s="174"/>
      <c r="O23" s="175"/>
      <c r="P23" s="176"/>
      <c r="Q23" s="174"/>
      <c r="R23" s="175"/>
      <c r="S23" s="176"/>
      <c r="T23" s="174"/>
      <c r="U23" s="175"/>
      <c r="V23" s="177"/>
    </row>
    <row r="24" spans="1:22" s="178" customFormat="1" ht="78.75" customHeight="1" x14ac:dyDescent="0.25">
      <c r="A24" s="178">
        <v>22</v>
      </c>
      <c r="B24" s="150" t="s">
        <v>108</v>
      </c>
      <c r="C24" s="179" t="s">
        <v>109</v>
      </c>
      <c r="D24" s="152" t="s">
        <v>69</v>
      </c>
      <c r="E24" s="153">
        <v>100</v>
      </c>
      <c r="F24" s="154" t="s">
        <v>11</v>
      </c>
      <c r="G24" s="155" t="s">
        <v>144</v>
      </c>
      <c r="H24" s="149"/>
      <c r="I24" s="156"/>
      <c r="J24" s="157">
        <v>0</v>
      </c>
      <c r="K24" s="158">
        <v>0</v>
      </c>
      <c r="L24" s="157">
        <v>0</v>
      </c>
      <c r="M24" s="158">
        <v>0</v>
      </c>
      <c r="N24" s="159"/>
      <c r="O24" s="160"/>
      <c r="P24" s="161"/>
      <c r="Q24" s="159"/>
      <c r="R24" s="160"/>
      <c r="S24" s="161"/>
      <c r="T24" s="159"/>
      <c r="U24" s="160"/>
      <c r="V24" s="162"/>
    </row>
    <row r="25" spans="1:22" s="163" customFormat="1" ht="78.75" customHeight="1" x14ac:dyDescent="0.25">
      <c r="A25" s="163">
        <v>23</v>
      </c>
      <c r="B25" s="164" t="s">
        <v>111</v>
      </c>
      <c r="C25" s="165" t="s">
        <v>112</v>
      </c>
      <c r="D25" s="166" t="s">
        <v>69</v>
      </c>
      <c r="E25" s="167">
        <v>100</v>
      </c>
      <c r="F25" s="168" t="s">
        <v>11</v>
      </c>
      <c r="G25" s="169" t="s">
        <v>145</v>
      </c>
      <c r="H25" s="170"/>
      <c r="I25" s="171"/>
      <c r="J25" s="172">
        <v>0</v>
      </c>
      <c r="K25" s="173">
        <v>0</v>
      </c>
      <c r="L25" s="172">
        <v>0</v>
      </c>
      <c r="M25" s="173">
        <v>0</v>
      </c>
      <c r="N25" s="174"/>
      <c r="O25" s="175"/>
      <c r="P25" s="176"/>
      <c r="Q25" s="174"/>
      <c r="R25" s="175"/>
      <c r="S25" s="176"/>
      <c r="T25" s="174"/>
      <c r="U25" s="175"/>
      <c r="V25" s="177"/>
    </row>
    <row r="26" spans="1:22" s="178" customFormat="1" ht="78.75" customHeight="1" x14ac:dyDescent="0.25">
      <c r="A26" s="178">
        <v>24</v>
      </c>
      <c r="B26" s="150" t="s">
        <v>114</v>
      </c>
      <c r="C26" s="179" t="s">
        <v>115</v>
      </c>
      <c r="D26" s="152" t="s">
        <v>69</v>
      </c>
      <c r="E26" s="153">
        <v>100</v>
      </c>
      <c r="F26" s="154" t="s">
        <v>11</v>
      </c>
      <c r="G26" s="155" t="s">
        <v>144</v>
      </c>
      <c r="H26" s="149"/>
      <c r="I26" s="156"/>
      <c r="J26" s="157">
        <v>0</v>
      </c>
      <c r="K26" s="158">
        <v>0</v>
      </c>
      <c r="L26" s="157">
        <v>0</v>
      </c>
      <c r="M26" s="158">
        <v>0</v>
      </c>
      <c r="N26" s="159"/>
      <c r="O26" s="160"/>
      <c r="P26" s="161"/>
      <c r="Q26" s="159"/>
      <c r="R26" s="160"/>
      <c r="S26" s="161"/>
      <c r="T26" s="159"/>
      <c r="U26" s="160"/>
      <c r="V26" s="162"/>
    </row>
    <row r="27" spans="1:22" s="178" customFormat="1" ht="78.75" customHeight="1" x14ac:dyDescent="0.25">
      <c r="A27" s="178">
        <v>25</v>
      </c>
      <c r="B27" s="150" t="s">
        <v>117</v>
      </c>
      <c r="C27" s="179" t="s">
        <v>118</v>
      </c>
      <c r="D27" s="152" t="s">
        <v>69</v>
      </c>
      <c r="E27" s="153">
        <v>100</v>
      </c>
      <c r="F27" s="154" t="s">
        <v>11</v>
      </c>
      <c r="G27" s="155" t="s">
        <v>144</v>
      </c>
      <c r="H27" s="149"/>
      <c r="I27" s="156"/>
      <c r="J27" s="157">
        <v>0</v>
      </c>
      <c r="K27" s="158">
        <v>0</v>
      </c>
      <c r="L27" s="157">
        <v>0</v>
      </c>
      <c r="M27" s="158">
        <v>0</v>
      </c>
      <c r="N27" s="159"/>
      <c r="O27" s="160"/>
      <c r="P27" s="161"/>
      <c r="Q27" s="159"/>
      <c r="R27" s="160"/>
      <c r="S27" s="161"/>
      <c r="T27" s="159"/>
      <c r="U27" s="160"/>
      <c r="V27" s="162"/>
    </row>
    <row r="28" spans="1:22" s="178" customFormat="1" ht="78.75" customHeight="1" x14ac:dyDescent="0.25">
      <c r="A28" s="178">
        <v>26</v>
      </c>
      <c r="B28" s="150" t="s">
        <v>120</v>
      </c>
      <c r="C28" s="179" t="s">
        <v>121</v>
      </c>
      <c r="D28" s="152" t="s">
        <v>123</v>
      </c>
      <c r="E28" s="153">
        <v>200</v>
      </c>
      <c r="F28" s="154" t="s">
        <v>11</v>
      </c>
      <c r="G28" s="155" t="s">
        <v>144</v>
      </c>
      <c r="H28" s="149"/>
      <c r="I28" s="156"/>
      <c r="J28" s="157">
        <v>0</v>
      </c>
      <c r="K28" s="158">
        <v>0</v>
      </c>
      <c r="L28" s="157">
        <v>0</v>
      </c>
      <c r="M28" s="158">
        <v>0</v>
      </c>
      <c r="N28" s="159"/>
      <c r="O28" s="160"/>
      <c r="P28" s="161"/>
      <c r="Q28" s="159"/>
      <c r="R28" s="160"/>
      <c r="S28" s="161"/>
      <c r="T28" s="159"/>
      <c r="U28" s="160"/>
      <c r="V28" s="162"/>
    </row>
    <row r="29" spans="1:22" s="178" customFormat="1" ht="78.75" customHeight="1" x14ac:dyDescent="0.25">
      <c r="A29" s="178">
        <v>27</v>
      </c>
      <c r="B29" s="150" t="s">
        <v>120</v>
      </c>
      <c r="C29" s="179" t="s">
        <v>121</v>
      </c>
      <c r="D29" s="152" t="s">
        <v>123</v>
      </c>
      <c r="E29" s="153">
        <v>200</v>
      </c>
      <c r="F29" s="154" t="s">
        <v>48</v>
      </c>
      <c r="G29" s="155" t="s">
        <v>144</v>
      </c>
      <c r="H29" s="149"/>
      <c r="I29" s="156"/>
      <c r="J29" s="157">
        <v>0</v>
      </c>
      <c r="K29" s="158">
        <v>0</v>
      </c>
      <c r="L29" s="157">
        <v>0</v>
      </c>
      <c r="M29" s="158">
        <v>0</v>
      </c>
      <c r="N29" s="159"/>
      <c r="O29" s="160"/>
      <c r="P29" s="161"/>
      <c r="Q29" s="159"/>
      <c r="R29" s="160"/>
      <c r="S29" s="161"/>
      <c r="T29" s="159"/>
      <c r="U29" s="160"/>
      <c r="V29" s="162"/>
    </row>
    <row r="30" spans="1:22" s="163" customFormat="1" ht="78.75" customHeight="1" x14ac:dyDescent="0.25">
      <c r="A30" s="163">
        <v>28</v>
      </c>
      <c r="B30" s="164" t="s">
        <v>124</v>
      </c>
      <c r="C30" s="165" t="s">
        <v>125</v>
      </c>
      <c r="D30" s="166" t="s">
        <v>127</v>
      </c>
      <c r="E30" s="167">
        <v>100</v>
      </c>
      <c r="F30" s="168" t="s">
        <v>128</v>
      </c>
      <c r="G30" s="169"/>
      <c r="H30" s="170"/>
      <c r="I30" s="171"/>
      <c r="J30" s="172">
        <v>2000</v>
      </c>
      <c r="K30" s="173">
        <v>3000</v>
      </c>
      <c r="L30" s="172">
        <v>1500</v>
      </c>
      <c r="M30" s="173">
        <v>2000</v>
      </c>
      <c r="N30" s="174"/>
      <c r="O30" s="175"/>
      <c r="P30" s="176"/>
      <c r="Q30" s="174"/>
      <c r="R30" s="175"/>
      <c r="S30" s="176"/>
      <c r="T30" s="174"/>
      <c r="U30" s="175"/>
      <c r="V30" s="177"/>
    </row>
    <row r="31" spans="1:22" ht="15.75" x14ac:dyDescent="0.25">
      <c r="N31" s="135"/>
      <c r="O31" s="136"/>
      <c r="P31" s="14"/>
      <c r="Q31" s="135"/>
      <c r="R31" s="136"/>
      <c r="S31" s="14"/>
      <c r="T31" s="135"/>
      <c r="U31" s="136"/>
      <c r="V31" s="22"/>
    </row>
    <row r="32" spans="1:22" ht="15.75" x14ac:dyDescent="0.25">
      <c r="N32" s="137"/>
      <c r="O32" s="138"/>
      <c r="P32" s="83"/>
      <c r="Q32" s="137"/>
      <c r="R32" s="138"/>
      <c r="S32" s="83"/>
      <c r="T32" s="137"/>
      <c r="U32" s="138"/>
      <c r="V32" s="84"/>
    </row>
    <row r="33" spans="14:22" ht="15.75" x14ac:dyDescent="0.25">
      <c r="N33" s="135"/>
      <c r="O33" s="136"/>
      <c r="P33" s="14"/>
      <c r="Q33" s="135"/>
      <c r="R33" s="136"/>
      <c r="S33" s="14"/>
      <c r="T33" s="135"/>
      <c r="U33" s="136"/>
      <c r="V33" s="22"/>
    </row>
    <row r="34" spans="14:22" ht="15.75" x14ac:dyDescent="0.25">
      <c r="N34" s="137"/>
      <c r="O34" s="138"/>
      <c r="P34" s="83"/>
      <c r="Q34" s="137"/>
      <c r="R34" s="138"/>
      <c r="S34" s="83"/>
      <c r="T34" s="137"/>
      <c r="U34" s="138"/>
      <c r="V34" s="84"/>
    </row>
    <row r="35" spans="14:22" ht="15.75" x14ac:dyDescent="0.25">
      <c r="N35" s="135"/>
      <c r="O35" s="136"/>
      <c r="P35" s="14"/>
      <c r="Q35" s="135"/>
      <c r="R35" s="136"/>
      <c r="S35" s="14"/>
      <c r="T35" s="135"/>
      <c r="U35" s="136"/>
      <c r="V35" s="22"/>
    </row>
    <row r="36" spans="14:22" ht="15.75" x14ac:dyDescent="0.25">
      <c r="N36" s="137"/>
      <c r="O36" s="138"/>
      <c r="P36" s="83"/>
      <c r="Q36" s="137"/>
      <c r="R36" s="138"/>
      <c r="S36" s="83"/>
      <c r="T36" s="137"/>
      <c r="U36" s="138"/>
      <c r="V36" s="84"/>
    </row>
    <row r="37" spans="14:22" ht="15.75" x14ac:dyDescent="0.25">
      <c r="N37" s="135"/>
      <c r="O37" s="136"/>
      <c r="P37" s="14"/>
      <c r="Q37" s="135"/>
      <c r="R37" s="136"/>
      <c r="S37" s="14"/>
      <c r="T37" s="135"/>
      <c r="U37" s="136"/>
      <c r="V37" s="22"/>
    </row>
    <row r="38" spans="14:22" ht="15.75" x14ac:dyDescent="0.25">
      <c r="N38" s="137"/>
      <c r="O38" s="138"/>
      <c r="P38" s="83"/>
      <c r="Q38" s="137"/>
      <c r="R38" s="138"/>
      <c r="S38" s="83"/>
      <c r="T38" s="137"/>
      <c r="U38" s="138"/>
      <c r="V38" s="84"/>
    </row>
    <row r="39" spans="14:22" ht="15.75" x14ac:dyDescent="0.25">
      <c r="N39" s="135"/>
      <c r="O39" s="136"/>
      <c r="P39" s="14"/>
      <c r="Q39" s="135"/>
      <c r="R39" s="136"/>
      <c r="S39" s="14"/>
      <c r="T39" s="135"/>
      <c r="U39" s="136"/>
      <c r="V39" s="22"/>
    </row>
    <row r="40" spans="14:22" ht="15.75" x14ac:dyDescent="0.25">
      <c r="N40" s="137"/>
      <c r="O40" s="138"/>
      <c r="P40" s="83"/>
      <c r="Q40" s="137"/>
      <c r="R40" s="138"/>
      <c r="S40" s="83"/>
      <c r="T40" s="137"/>
      <c r="U40" s="138"/>
      <c r="V40" s="84"/>
    </row>
  </sheetData>
  <autoFilter ref="A1:V40" xr:uid="{00000000-0009-0000-0000-000002000000}"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8" showButton="0"/>
    <filterColumn colId="19" showButton="0"/>
    <filterColumn colId="20" showButton="0"/>
  </autoFilter>
  <mergeCells count="3">
    <mergeCell ref="I1:M2"/>
    <mergeCell ref="N1:R2"/>
    <mergeCell ref="S1:V2"/>
  </mergeCells>
  <dataValidations count="2">
    <dataValidation type="list" allowBlank="1" showInputMessage="1" showErrorMessage="1" sqref="I4:I1048576" xr:uid="{00000000-0002-0000-0200-000000000000}">
      <formula1>"Fiber, Copper, Fixed Wireless"</formula1>
    </dataValidation>
    <dataValidation type="decimal" showInputMessage="1" showErrorMessage="1" sqref="K4:K30 M4:M30" xr:uid="{00000000-0002-0000-0200-000001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40"/>
  <sheetViews>
    <sheetView topLeftCell="A16" zoomScale="70" zoomScaleNormal="70" workbookViewId="0">
      <selection activeCell="A23" sqref="A23:XFD23"/>
    </sheetView>
  </sheetViews>
  <sheetFormatPr defaultColWidth="8.85546875" defaultRowHeight="15" x14ac:dyDescent="0.25"/>
  <cols>
    <col min="1" max="1" width="3.7109375" style="3" customWidth="1"/>
    <col min="2" max="2" width="13.5703125" style="2" bestFit="1" customWidth="1"/>
    <col min="3" max="3" width="44.7109375" style="148" customWidth="1"/>
    <col min="4" max="4" width="38.7109375" style="1" customWidth="1"/>
    <col min="5" max="5" width="12.28515625" style="13" customWidth="1"/>
    <col min="6" max="6" width="13.28515625" style="1" customWidth="1"/>
    <col min="7" max="7" width="37.140625" style="1" customWidth="1"/>
    <col min="8" max="8" width="3.7109375" style="3" customWidth="1"/>
    <col min="9" max="9" width="21" style="10" customWidth="1"/>
    <col min="10" max="10" width="12.140625" style="12" customWidth="1"/>
    <col min="11" max="11" width="13" style="12" bestFit="1" customWidth="1"/>
    <col min="12" max="13" width="12.140625" style="12" customWidth="1"/>
    <col min="14" max="15" width="8.85546875" style="1"/>
    <col min="16" max="16" width="8.7109375" style="1" bestFit="1" customWidth="1"/>
    <col min="17" max="21" width="8.85546875" style="1"/>
    <col min="22" max="22" width="9.140625" style="1" bestFit="1" customWidth="1"/>
    <col min="23" max="16384" width="8.85546875" style="1"/>
  </cols>
  <sheetData>
    <row r="1" spans="1:22" ht="52.9" customHeight="1" x14ac:dyDescent="0.25">
      <c r="A1" s="33"/>
      <c r="B1" s="47" t="s">
        <v>129</v>
      </c>
      <c r="C1" s="48"/>
      <c r="D1" s="48"/>
      <c r="E1" s="143"/>
      <c r="F1" s="143"/>
      <c r="G1" s="49"/>
      <c r="H1" s="4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</row>
    <row r="2" spans="1:22" s="8" customFormat="1" ht="19.5" customHeight="1" thickBot="1" x14ac:dyDescent="0.3">
      <c r="A2" s="34"/>
      <c r="B2" s="50"/>
      <c r="C2" s="51"/>
      <c r="D2" s="51"/>
      <c r="E2" s="144"/>
      <c r="F2" s="144"/>
      <c r="G2" s="52"/>
      <c r="H2" s="6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</row>
    <row r="3" spans="1:22" s="15" customFormat="1" ht="142.5" thickBot="1" x14ac:dyDescent="0.3">
      <c r="A3" s="35"/>
      <c r="B3" s="25" t="s">
        <v>4</v>
      </c>
      <c r="C3" s="26" t="s">
        <v>13</v>
      </c>
      <c r="D3" s="27" t="s">
        <v>6</v>
      </c>
      <c r="E3" s="145" t="s">
        <v>21</v>
      </c>
      <c r="F3" s="146" t="s">
        <v>17</v>
      </c>
      <c r="G3" s="29" t="s">
        <v>130</v>
      </c>
      <c r="H3" s="16"/>
      <c r="I3" s="38" t="s">
        <v>40</v>
      </c>
      <c r="J3" s="18" t="s">
        <v>131</v>
      </c>
      <c r="K3" s="19" t="s">
        <v>132</v>
      </c>
      <c r="L3" s="18" t="s">
        <v>133</v>
      </c>
      <c r="M3" s="19" t="s">
        <v>134</v>
      </c>
      <c r="N3" s="121" t="s">
        <v>31</v>
      </c>
      <c r="O3" s="122" t="s">
        <v>32</v>
      </c>
      <c r="P3" s="123" t="s">
        <v>33</v>
      </c>
      <c r="Q3" s="121" t="s">
        <v>34</v>
      </c>
      <c r="R3" s="122" t="s">
        <v>35</v>
      </c>
      <c r="S3" s="123" t="s">
        <v>36</v>
      </c>
      <c r="T3" s="121" t="s">
        <v>37</v>
      </c>
      <c r="U3" s="122" t="s">
        <v>38</v>
      </c>
      <c r="V3" s="124" t="s">
        <v>39</v>
      </c>
    </row>
    <row r="4" spans="1:22" s="184" customFormat="1" ht="79.5" customHeight="1" x14ac:dyDescent="0.25">
      <c r="A4" s="184">
        <v>2</v>
      </c>
      <c r="B4" s="185" t="s">
        <v>41</v>
      </c>
      <c r="C4" s="186" t="s">
        <v>53</v>
      </c>
      <c r="D4" s="187" t="s">
        <v>51</v>
      </c>
      <c r="E4" s="188">
        <v>100</v>
      </c>
      <c r="F4" s="189" t="s">
        <v>11</v>
      </c>
      <c r="G4" s="190"/>
      <c r="I4" s="191"/>
      <c r="J4" s="192">
        <v>0</v>
      </c>
      <c r="K4" s="193">
        <v>0</v>
      </c>
      <c r="L4" s="192">
        <v>0</v>
      </c>
      <c r="M4" s="193">
        <v>0</v>
      </c>
      <c r="N4" s="194"/>
      <c r="O4" s="195"/>
      <c r="P4" s="196"/>
      <c r="Q4" s="194"/>
      <c r="R4" s="195"/>
      <c r="S4" s="196"/>
      <c r="T4" s="194"/>
      <c r="U4" s="195"/>
      <c r="V4" s="197"/>
    </row>
    <row r="5" spans="1:22" s="249" customFormat="1" ht="78.75" customHeight="1" x14ac:dyDescent="0.25">
      <c r="A5" s="249">
        <v>3</v>
      </c>
      <c r="B5" s="250" t="s">
        <v>43</v>
      </c>
      <c r="C5" s="251" t="s">
        <v>49</v>
      </c>
      <c r="D5" s="252" t="s">
        <v>52</v>
      </c>
      <c r="E5" s="253">
        <v>100</v>
      </c>
      <c r="F5" s="254" t="s">
        <v>11</v>
      </c>
      <c r="G5" s="255"/>
      <c r="H5" s="256"/>
      <c r="I5" s="257" t="s">
        <v>14</v>
      </c>
      <c r="J5" s="258">
        <v>725</v>
      </c>
      <c r="K5" s="259">
        <v>500</v>
      </c>
      <c r="L5" s="258">
        <v>650</v>
      </c>
      <c r="M5" s="259">
        <v>500</v>
      </c>
      <c r="N5" s="260"/>
      <c r="O5" s="261"/>
      <c r="P5" s="262"/>
      <c r="Q5" s="260"/>
      <c r="R5" s="261"/>
      <c r="S5" s="262"/>
      <c r="T5" s="260"/>
      <c r="U5" s="261"/>
      <c r="V5" s="263"/>
    </row>
    <row r="6" spans="1:22" s="249" customFormat="1" ht="78.75" customHeight="1" x14ac:dyDescent="0.25">
      <c r="A6" s="249">
        <v>4</v>
      </c>
      <c r="B6" s="250" t="s">
        <v>45</v>
      </c>
      <c r="C6" s="264" t="s">
        <v>50</v>
      </c>
      <c r="D6" s="252" t="s">
        <v>47</v>
      </c>
      <c r="E6" s="253">
        <v>100</v>
      </c>
      <c r="F6" s="254" t="s">
        <v>48</v>
      </c>
      <c r="G6" s="255"/>
      <c r="H6" s="256"/>
      <c r="I6" s="257" t="s">
        <v>14</v>
      </c>
      <c r="J6" s="258">
        <v>1600</v>
      </c>
      <c r="K6" s="259">
        <v>500</v>
      </c>
      <c r="L6" s="258">
        <v>1450</v>
      </c>
      <c r="M6" s="259">
        <v>500</v>
      </c>
      <c r="N6" s="260"/>
      <c r="O6" s="261"/>
      <c r="P6" s="262"/>
      <c r="Q6" s="260"/>
      <c r="R6" s="261"/>
      <c r="S6" s="262"/>
      <c r="T6" s="260"/>
      <c r="U6" s="261"/>
      <c r="V6" s="263"/>
    </row>
    <row r="7" spans="1:22" s="249" customFormat="1" ht="79.5" customHeight="1" x14ac:dyDescent="0.25">
      <c r="A7" s="249">
        <v>5</v>
      </c>
      <c r="B7" s="250" t="s">
        <v>55</v>
      </c>
      <c r="C7" s="251" t="s">
        <v>56</v>
      </c>
      <c r="D7" s="252" t="s">
        <v>58</v>
      </c>
      <c r="E7" s="253">
        <v>150</v>
      </c>
      <c r="F7" s="254" t="s">
        <v>11</v>
      </c>
      <c r="G7" s="255" t="s">
        <v>60</v>
      </c>
      <c r="H7" s="256"/>
      <c r="I7" s="257" t="s">
        <v>147</v>
      </c>
      <c r="J7" s="258">
        <v>900</v>
      </c>
      <c r="K7" s="259">
        <v>1500</v>
      </c>
      <c r="L7" s="258">
        <v>850</v>
      </c>
      <c r="M7" s="259">
        <v>1500</v>
      </c>
      <c r="N7" s="260"/>
      <c r="O7" s="261"/>
      <c r="P7" s="262"/>
      <c r="Q7" s="260"/>
      <c r="R7" s="261"/>
      <c r="S7" s="262"/>
      <c r="T7" s="260"/>
      <c r="U7" s="261"/>
      <c r="V7" s="263"/>
    </row>
    <row r="8" spans="1:22" s="249" customFormat="1" ht="79.5" customHeight="1" x14ac:dyDescent="0.25">
      <c r="A8" s="256">
        <v>6</v>
      </c>
      <c r="B8" s="250" t="s">
        <v>61</v>
      </c>
      <c r="C8" s="251" t="s">
        <v>62</v>
      </c>
      <c r="D8" s="252" t="s">
        <v>64</v>
      </c>
      <c r="E8" s="253">
        <v>100</v>
      </c>
      <c r="F8" s="254" t="s">
        <v>11</v>
      </c>
      <c r="G8" s="255"/>
      <c r="H8" s="256"/>
      <c r="I8" s="257" t="s">
        <v>14</v>
      </c>
      <c r="J8" s="258">
        <v>700</v>
      </c>
      <c r="K8" s="259">
        <v>0</v>
      </c>
      <c r="L8" s="258">
        <v>650</v>
      </c>
      <c r="M8" s="259">
        <v>0</v>
      </c>
      <c r="N8" s="260"/>
      <c r="O8" s="261"/>
      <c r="P8" s="262"/>
      <c r="Q8" s="260"/>
      <c r="R8" s="261"/>
      <c r="S8" s="262"/>
      <c r="T8" s="260"/>
      <c r="U8" s="261"/>
      <c r="V8" s="263"/>
    </row>
    <row r="9" spans="1:22" s="249" customFormat="1" ht="98.25" customHeight="1" x14ac:dyDescent="0.25">
      <c r="A9" s="256">
        <v>7</v>
      </c>
      <c r="B9" s="250" t="s">
        <v>61</v>
      </c>
      <c r="C9" s="251" t="s">
        <v>65</v>
      </c>
      <c r="D9" s="252" t="s">
        <v>64</v>
      </c>
      <c r="E9" s="253">
        <v>100</v>
      </c>
      <c r="F9" s="254" t="s">
        <v>48</v>
      </c>
      <c r="G9" s="255"/>
      <c r="H9" s="256"/>
      <c r="I9" s="257" t="s">
        <v>14</v>
      </c>
      <c r="J9" s="258">
        <v>1650</v>
      </c>
      <c r="K9" s="259">
        <v>0</v>
      </c>
      <c r="L9" s="258">
        <v>1500</v>
      </c>
      <c r="M9" s="259">
        <v>0</v>
      </c>
      <c r="N9" s="260"/>
      <c r="O9" s="261"/>
      <c r="P9" s="262"/>
      <c r="Q9" s="260"/>
      <c r="R9" s="261"/>
      <c r="S9" s="262"/>
      <c r="T9" s="260"/>
      <c r="U9" s="261"/>
      <c r="V9" s="263"/>
    </row>
    <row r="10" spans="1:22" s="249" customFormat="1" ht="98.25" customHeight="1" x14ac:dyDescent="0.25">
      <c r="A10" s="249">
        <v>8</v>
      </c>
      <c r="B10" s="250" t="s">
        <v>66</v>
      </c>
      <c r="C10" s="251" t="s">
        <v>67</v>
      </c>
      <c r="D10" s="252" t="s">
        <v>69</v>
      </c>
      <c r="E10" s="253">
        <v>100</v>
      </c>
      <c r="F10" s="254" t="s">
        <v>11</v>
      </c>
      <c r="G10" s="255"/>
      <c r="H10" s="256"/>
      <c r="I10" s="257" t="s">
        <v>14</v>
      </c>
      <c r="J10" s="258">
        <v>400</v>
      </c>
      <c r="K10" s="259">
        <v>0</v>
      </c>
      <c r="L10" s="258">
        <v>375</v>
      </c>
      <c r="M10" s="259">
        <v>0</v>
      </c>
      <c r="N10" s="260"/>
      <c r="O10" s="261"/>
      <c r="P10" s="262"/>
      <c r="Q10" s="260"/>
      <c r="R10" s="261"/>
      <c r="S10" s="262"/>
      <c r="T10" s="260"/>
      <c r="U10" s="261"/>
      <c r="V10" s="263"/>
    </row>
    <row r="11" spans="1:22" s="266" customFormat="1" ht="78.75" customHeight="1" x14ac:dyDescent="0.25">
      <c r="A11" s="266">
        <v>9</v>
      </c>
      <c r="B11" s="267" t="s">
        <v>70</v>
      </c>
      <c r="C11" s="268" t="s">
        <v>71</v>
      </c>
      <c r="D11" s="269" t="s">
        <v>69</v>
      </c>
      <c r="E11" s="270">
        <v>100</v>
      </c>
      <c r="F11" s="271" t="s">
        <v>11</v>
      </c>
      <c r="G11" s="269"/>
      <c r="H11" s="273"/>
      <c r="I11" s="274" t="s">
        <v>14</v>
      </c>
      <c r="J11" s="275">
        <v>450</v>
      </c>
      <c r="K11" s="276">
        <v>0</v>
      </c>
      <c r="L11" s="275">
        <v>650</v>
      </c>
      <c r="M11" s="276">
        <v>0</v>
      </c>
      <c r="N11" s="277"/>
      <c r="O11" s="278"/>
      <c r="P11" s="279"/>
      <c r="Q11" s="277"/>
      <c r="R11" s="278"/>
      <c r="S11" s="279"/>
      <c r="T11" s="277"/>
      <c r="U11" s="278"/>
      <c r="V11" s="280"/>
    </row>
    <row r="12" spans="1:22" s="215" customFormat="1" ht="78.75" customHeight="1" x14ac:dyDescent="0.25">
      <c r="A12" s="200">
        <v>10</v>
      </c>
      <c r="B12" s="229" t="s">
        <v>73</v>
      </c>
      <c r="C12" s="230" t="s">
        <v>74</v>
      </c>
      <c r="D12" s="231" t="s">
        <v>75</v>
      </c>
      <c r="E12" s="219">
        <v>100</v>
      </c>
      <c r="F12" s="220" t="s">
        <v>11</v>
      </c>
      <c r="G12" s="221"/>
      <c r="H12" s="207"/>
      <c r="I12" s="281" t="s">
        <v>14</v>
      </c>
      <c r="J12" s="223">
        <v>2025</v>
      </c>
      <c r="K12" s="224">
        <v>650</v>
      </c>
      <c r="L12" s="223">
        <v>1950</v>
      </c>
      <c r="M12" s="224">
        <v>650</v>
      </c>
      <c r="N12" s="225"/>
      <c r="O12" s="226"/>
      <c r="P12" s="227"/>
      <c r="Q12" s="225"/>
      <c r="R12" s="226"/>
      <c r="S12" s="227"/>
      <c r="T12" s="225"/>
      <c r="U12" s="226"/>
      <c r="V12" s="228"/>
    </row>
    <row r="13" spans="1:22" s="198" customFormat="1" ht="78.75" customHeight="1" x14ac:dyDescent="0.25">
      <c r="A13" s="184">
        <v>11</v>
      </c>
      <c r="B13" s="185" t="s">
        <v>76</v>
      </c>
      <c r="C13" s="199" t="s">
        <v>77</v>
      </c>
      <c r="D13" s="187" t="s">
        <v>69</v>
      </c>
      <c r="E13" s="188">
        <v>100</v>
      </c>
      <c r="F13" s="189" t="s">
        <v>11</v>
      </c>
      <c r="G13" s="190"/>
      <c r="H13" s="184"/>
      <c r="I13" s="191"/>
      <c r="J13" s="192">
        <v>0</v>
      </c>
      <c r="K13" s="193">
        <v>0</v>
      </c>
      <c r="L13" s="192">
        <v>0</v>
      </c>
      <c r="M13" s="193">
        <v>0</v>
      </c>
      <c r="N13" s="194"/>
      <c r="O13" s="195"/>
      <c r="P13" s="196"/>
      <c r="Q13" s="194"/>
      <c r="R13" s="195"/>
      <c r="S13" s="196"/>
      <c r="T13" s="194"/>
      <c r="U13" s="195"/>
      <c r="V13" s="197"/>
    </row>
    <row r="14" spans="1:22" s="266" customFormat="1" ht="78.75" customHeight="1" x14ac:dyDescent="0.25">
      <c r="A14" s="273">
        <v>12</v>
      </c>
      <c r="B14" s="267" t="s">
        <v>79</v>
      </c>
      <c r="C14" s="268" t="s">
        <v>80</v>
      </c>
      <c r="D14" s="269" t="s">
        <v>69</v>
      </c>
      <c r="E14" s="270">
        <v>100</v>
      </c>
      <c r="F14" s="271" t="s">
        <v>11</v>
      </c>
      <c r="G14" s="272" t="s">
        <v>148</v>
      </c>
      <c r="H14" s="273"/>
      <c r="I14" s="274" t="s">
        <v>14</v>
      </c>
      <c r="J14" s="275">
        <v>700</v>
      </c>
      <c r="K14" s="276">
        <v>600</v>
      </c>
      <c r="L14" s="275">
        <v>650</v>
      </c>
      <c r="M14" s="276">
        <v>600</v>
      </c>
      <c r="N14" s="277"/>
      <c r="O14" s="278"/>
      <c r="P14" s="279"/>
      <c r="Q14" s="277"/>
      <c r="R14" s="278"/>
      <c r="S14" s="279"/>
      <c r="T14" s="277"/>
      <c r="U14" s="278"/>
      <c r="V14" s="280"/>
    </row>
    <row r="15" spans="1:22" s="198" customFormat="1" ht="78" customHeight="1" x14ac:dyDescent="0.25">
      <c r="A15" s="198">
        <v>13</v>
      </c>
      <c r="B15" s="185" t="s">
        <v>82</v>
      </c>
      <c r="C15" s="199" t="s">
        <v>83</v>
      </c>
      <c r="D15" s="187" t="s">
        <v>69</v>
      </c>
      <c r="E15" s="188">
        <v>100</v>
      </c>
      <c r="F15" s="189" t="s">
        <v>11</v>
      </c>
      <c r="G15" s="190"/>
      <c r="H15" s="184"/>
      <c r="I15" s="191"/>
      <c r="J15" s="192">
        <v>0</v>
      </c>
      <c r="K15" s="193">
        <v>0</v>
      </c>
      <c r="L15" s="192">
        <v>0</v>
      </c>
      <c r="M15" s="193">
        <v>0</v>
      </c>
      <c r="N15" s="194"/>
      <c r="O15" s="195"/>
      <c r="P15" s="196"/>
      <c r="Q15" s="194"/>
      <c r="R15" s="195"/>
      <c r="S15" s="196"/>
      <c r="T15" s="194"/>
      <c r="U15" s="195"/>
      <c r="V15" s="197"/>
    </row>
    <row r="16" spans="1:22" s="215" customFormat="1" ht="78.75" customHeight="1" x14ac:dyDescent="0.25">
      <c r="A16" s="200">
        <v>14</v>
      </c>
      <c r="B16" s="229" t="s">
        <v>84</v>
      </c>
      <c r="C16" s="230" t="s">
        <v>85</v>
      </c>
      <c r="D16" s="231" t="s">
        <v>69</v>
      </c>
      <c r="E16" s="219">
        <v>100</v>
      </c>
      <c r="F16" s="220" t="s">
        <v>11</v>
      </c>
      <c r="G16" s="221" t="s">
        <v>148</v>
      </c>
      <c r="H16" s="207"/>
      <c r="I16" s="281" t="s">
        <v>14</v>
      </c>
      <c r="J16" s="223">
        <v>700</v>
      </c>
      <c r="K16" s="224">
        <v>600</v>
      </c>
      <c r="L16" s="223">
        <v>650</v>
      </c>
      <c r="M16" s="224">
        <v>600</v>
      </c>
      <c r="N16" s="225"/>
      <c r="O16" s="226"/>
      <c r="P16" s="227"/>
      <c r="Q16" s="225"/>
      <c r="R16" s="226"/>
      <c r="S16" s="227"/>
      <c r="T16" s="225"/>
      <c r="U16" s="226"/>
      <c r="V16" s="228"/>
    </row>
    <row r="17" spans="1:22" s="266" customFormat="1" ht="78.75" customHeight="1" x14ac:dyDescent="0.25">
      <c r="A17" s="266">
        <v>15</v>
      </c>
      <c r="B17" s="267" t="s">
        <v>86</v>
      </c>
      <c r="C17" s="268" t="s">
        <v>87</v>
      </c>
      <c r="D17" s="269" t="s">
        <v>69</v>
      </c>
      <c r="E17" s="270">
        <v>100</v>
      </c>
      <c r="F17" s="271" t="s">
        <v>11</v>
      </c>
      <c r="G17" s="272" t="s">
        <v>148</v>
      </c>
      <c r="H17" s="273"/>
      <c r="I17" s="274" t="s">
        <v>14</v>
      </c>
      <c r="J17" s="275">
        <v>700</v>
      </c>
      <c r="K17" s="276">
        <v>600</v>
      </c>
      <c r="L17" s="275">
        <v>650</v>
      </c>
      <c r="M17" s="276">
        <v>600</v>
      </c>
      <c r="N17" s="277"/>
      <c r="O17" s="278"/>
      <c r="P17" s="279"/>
      <c r="Q17" s="277"/>
      <c r="R17" s="278"/>
      <c r="S17" s="279"/>
      <c r="T17" s="277"/>
      <c r="U17" s="278"/>
      <c r="V17" s="280"/>
    </row>
    <row r="18" spans="1:22" s="198" customFormat="1" ht="78.75" customHeight="1" x14ac:dyDescent="0.25">
      <c r="A18" s="184">
        <v>16</v>
      </c>
      <c r="B18" s="185" t="s">
        <v>89</v>
      </c>
      <c r="C18" s="247" t="s">
        <v>90</v>
      </c>
      <c r="D18" s="187" t="s">
        <v>92</v>
      </c>
      <c r="E18" s="188">
        <v>100</v>
      </c>
      <c r="F18" s="189" t="s">
        <v>11</v>
      </c>
      <c r="G18" s="190"/>
      <c r="H18" s="184"/>
      <c r="I18" s="191"/>
      <c r="J18" s="192">
        <v>0</v>
      </c>
      <c r="K18" s="193">
        <v>0</v>
      </c>
      <c r="L18" s="192">
        <v>0</v>
      </c>
      <c r="M18" s="193">
        <v>0</v>
      </c>
      <c r="N18" s="194"/>
      <c r="O18" s="195"/>
      <c r="P18" s="196"/>
      <c r="Q18" s="194"/>
      <c r="R18" s="195"/>
      <c r="S18" s="196"/>
      <c r="T18" s="194"/>
      <c r="U18" s="195"/>
      <c r="V18" s="197"/>
    </row>
    <row r="19" spans="1:22" s="198" customFormat="1" ht="78.75" customHeight="1" x14ac:dyDescent="0.25">
      <c r="A19" s="184">
        <v>17</v>
      </c>
      <c r="B19" s="185" t="s">
        <v>93</v>
      </c>
      <c r="C19" s="248" t="s">
        <v>94</v>
      </c>
      <c r="D19" s="232" t="s">
        <v>69</v>
      </c>
      <c r="E19" s="188">
        <v>100</v>
      </c>
      <c r="F19" s="189" t="s">
        <v>11</v>
      </c>
      <c r="G19" s="190"/>
      <c r="H19" s="184"/>
      <c r="I19" s="191"/>
      <c r="J19" s="192">
        <v>0</v>
      </c>
      <c r="K19" s="193">
        <v>0</v>
      </c>
      <c r="L19" s="192">
        <v>0</v>
      </c>
      <c r="M19" s="193">
        <v>0</v>
      </c>
      <c r="N19" s="194"/>
      <c r="O19" s="195"/>
      <c r="P19" s="196"/>
      <c r="Q19" s="194"/>
      <c r="R19" s="195"/>
      <c r="S19" s="196"/>
      <c r="T19" s="194"/>
      <c r="U19" s="195"/>
      <c r="V19" s="197"/>
    </row>
    <row r="20" spans="1:22" s="215" customFormat="1" ht="78.75" customHeight="1" x14ac:dyDescent="0.25">
      <c r="A20" s="200">
        <v>18</v>
      </c>
      <c r="B20" s="229" t="s">
        <v>96</v>
      </c>
      <c r="C20" s="230" t="s">
        <v>97</v>
      </c>
      <c r="D20" s="231" t="s">
        <v>69</v>
      </c>
      <c r="E20" s="219">
        <v>100</v>
      </c>
      <c r="F20" s="220" t="s">
        <v>11</v>
      </c>
      <c r="G20" s="221" t="s">
        <v>148</v>
      </c>
      <c r="H20" s="207"/>
      <c r="I20" s="281" t="s">
        <v>14</v>
      </c>
      <c r="J20" s="223">
        <v>700</v>
      </c>
      <c r="K20" s="224">
        <v>600</v>
      </c>
      <c r="L20" s="223">
        <v>650</v>
      </c>
      <c r="M20" s="224">
        <v>600</v>
      </c>
      <c r="N20" s="225"/>
      <c r="O20" s="226"/>
      <c r="P20" s="227"/>
      <c r="Q20" s="225"/>
      <c r="R20" s="226"/>
      <c r="S20" s="227"/>
      <c r="T20" s="225"/>
      <c r="U20" s="226"/>
      <c r="V20" s="228"/>
    </row>
    <row r="21" spans="1:22" s="266" customFormat="1" ht="78.75" customHeight="1" x14ac:dyDescent="0.25">
      <c r="A21" s="266">
        <v>19</v>
      </c>
      <c r="B21" s="267" t="s">
        <v>99</v>
      </c>
      <c r="C21" s="268" t="s">
        <v>100</v>
      </c>
      <c r="D21" s="269" t="s">
        <v>69</v>
      </c>
      <c r="E21" s="270">
        <v>100</v>
      </c>
      <c r="F21" s="271" t="s">
        <v>11</v>
      </c>
      <c r="G21" s="272"/>
      <c r="H21" s="273"/>
      <c r="I21" s="274" t="s">
        <v>147</v>
      </c>
      <c r="J21" s="275">
        <v>700</v>
      </c>
      <c r="K21" s="276">
        <v>0</v>
      </c>
      <c r="L21" s="275">
        <v>650</v>
      </c>
      <c r="M21" s="276">
        <v>0</v>
      </c>
      <c r="N21" s="277"/>
      <c r="O21" s="278"/>
      <c r="P21" s="279"/>
      <c r="Q21" s="277"/>
      <c r="R21" s="278"/>
      <c r="S21" s="279"/>
      <c r="T21" s="277"/>
      <c r="U21" s="278"/>
      <c r="V21" s="280"/>
    </row>
    <row r="22" spans="1:22" s="266" customFormat="1" ht="78.75" customHeight="1" x14ac:dyDescent="0.25">
      <c r="A22" s="266">
        <v>20</v>
      </c>
      <c r="B22" s="267" t="s">
        <v>102</v>
      </c>
      <c r="C22" s="269" t="s">
        <v>103</v>
      </c>
      <c r="D22" s="269" t="s">
        <v>69</v>
      </c>
      <c r="E22" s="270">
        <v>100</v>
      </c>
      <c r="F22" s="271" t="s">
        <v>11</v>
      </c>
      <c r="G22" s="272"/>
      <c r="H22" s="273"/>
      <c r="I22" s="274" t="s">
        <v>14</v>
      </c>
      <c r="J22" s="275">
        <v>500</v>
      </c>
      <c r="K22" s="276">
        <v>500</v>
      </c>
      <c r="L22" s="275">
        <v>450</v>
      </c>
      <c r="M22" s="276">
        <v>500</v>
      </c>
      <c r="N22" s="277"/>
      <c r="O22" s="278"/>
      <c r="P22" s="279"/>
      <c r="Q22" s="277"/>
      <c r="R22" s="278"/>
      <c r="S22" s="279"/>
      <c r="T22" s="277"/>
      <c r="U22" s="278"/>
      <c r="V22" s="280"/>
    </row>
    <row r="23" spans="1:22" s="266" customFormat="1" ht="78.75" customHeight="1" x14ac:dyDescent="0.25">
      <c r="A23" s="266">
        <v>21</v>
      </c>
      <c r="B23" s="267" t="s">
        <v>105</v>
      </c>
      <c r="C23" s="268" t="s">
        <v>106</v>
      </c>
      <c r="D23" s="269" t="s">
        <v>69</v>
      </c>
      <c r="E23" s="270">
        <v>100</v>
      </c>
      <c r="F23" s="271" t="s">
        <v>11</v>
      </c>
      <c r="G23" s="272"/>
      <c r="H23" s="273"/>
      <c r="I23" s="274" t="s">
        <v>14</v>
      </c>
      <c r="J23" s="275">
        <v>450</v>
      </c>
      <c r="K23" s="276">
        <v>0</v>
      </c>
      <c r="L23" s="275">
        <v>650</v>
      </c>
      <c r="M23" s="276">
        <v>0</v>
      </c>
      <c r="N23" s="277"/>
      <c r="O23" s="278"/>
      <c r="P23" s="279"/>
      <c r="Q23" s="277"/>
      <c r="R23" s="278"/>
      <c r="S23" s="279"/>
      <c r="T23" s="277"/>
      <c r="U23" s="278"/>
      <c r="V23" s="280"/>
    </row>
    <row r="24" spans="1:22" s="266" customFormat="1" ht="78.75" customHeight="1" x14ac:dyDescent="0.25">
      <c r="A24" s="266">
        <v>22</v>
      </c>
      <c r="B24" s="267" t="s">
        <v>108</v>
      </c>
      <c r="C24" s="268" t="s">
        <v>109</v>
      </c>
      <c r="D24" s="269" t="s">
        <v>69</v>
      </c>
      <c r="E24" s="270">
        <v>100</v>
      </c>
      <c r="F24" s="271" t="s">
        <v>11</v>
      </c>
      <c r="G24" s="272"/>
      <c r="H24" s="273"/>
      <c r="I24" s="274" t="s">
        <v>14</v>
      </c>
      <c r="J24" s="275">
        <v>525</v>
      </c>
      <c r="K24" s="276">
        <v>0</v>
      </c>
      <c r="L24" s="275">
        <v>450</v>
      </c>
      <c r="M24" s="276">
        <v>0</v>
      </c>
      <c r="N24" s="277"/>
      <c r="O24" s="278"/>
      <c r="P24" s="279"/>
      <c r="Q24" s="277"/>
      <c r="R24" s="278"/>
      <c r="S24" s="279"/>
      <c r="T24" s="277"/>
      <c r="U24" s="278"/>
      <c r="V24" s="280"/>
    </row>
    <row r="25" spans="1:22" s="198" customFormat="1" ht="78.75" customHeight="1" x14ac:dyDescent="0.25">
      <c r="A25" s="198">
        <v>23</v>
      </c>
      <c r="B25" s="185" t="s">
        <v>111</v>
      </c>
      <c r="C25" s="199" t="s">
        <v>112</v>
      </c>
      <c r="D25" s="187" t="s">
        <v>69</v>
      </c>
      <c r="E25" s="188">
        <v>100</v>
      </c>
      <c r="F25" s="189" t="s">
        <v>11</v>
      </c>
      <c r="G25" s="190"/>
      <c r="H25" s="184"/>
      <c r="I25" s="191"/>
      <c r="J25" s="192">
        <v>0</v>
      </c>
      <c r="K25" s="193">
        <v>0</v>
      </c>
      <c r="L25" s="192">
        <v>0</v>
      </c>
      <c r="M25" s="193">
        <v>0</v>
      </c>
      <c r="N25" s="194"/>
      <c r="O25" s="195"/>
      <c r="P25" s="196"/>
      <c r="Q25" s="194"/>
      <c r="R25" s="195"/>
      <c r="S25" s="196"/>
      <c r="T25" s="194"/>
      <c r="U25" s="195"/>
      <c r="V25" s="197"/>
    </row>
    <row r="26" spans="1:22" s="198" customFormat="1" ht="78.75" customHeight="1" x14ac:dyDescent="0.25">
      <c r="A26" s="198">
        <v>24</v>
      </c>
      <c r="B26" s="185" t="s">
        <v>114</v>
      </c>
      <c r="C26" s="199" t="s">
        <v>115</v>
      </c>
      <c r="D26" s="187" t="s">
        <v>69</v>
      </c>
      <c r="E26" s="188">
        <v>100</v>
      </c>
      <c r="F26" s="189" t="s">
        <v>11</v>
      </c>
      <c r="G26" s="190"/>
      <c r="H26" s="184"/>
      <c r="I26" s="191"/>
      <c r="J26" s="192">
        <v>0</v>
      </c>
      <c r="K26" s="193">
        <v>0</v>
      </c>
      <c r="L26" s="192">
        <v>0</v>
      </c>
      <c r="M26" s="193">
        <v>0</v>
      </c>
      <c r="N26" s="194"/>
      <c r="O26" s="195"/>
      <c r="P26" s="196"/>
      <c r="Q26" s="194"/>
      <c r="R26" s="195"/>
      <c r="S26" s="196"/>
      <c r="T26" s="194"/>
      <c r="U26" s="195"/>
      <c r="V26" s="197"/>
    </row>
    <row r="27" spans="1:22" s="198" customFormat="1" ht="78.75" customHeight="1" x14ac:dyDescent="0.25">
      <c r="A27" s="198">
        <v>25</v>
      </c>
      <c r="B27" s="185" t="s">
        <v>117</v>
      </c>
      <c r="C27" s="199" t="s">
        <v>118</v>
      </c>
      <c r="D27" s="187" t="s">
        <v>69</v>
      </c>
      <c r="E27" s="188">
        <v>100</v>
      </c>
      <c r="F27" s="189" t="s">
        <v>11</v>
      </c>
      <c r="G27" s="190"/>
      <c r="H27" s="184"/>
      <c r="I27" s="191"/>
      <c r="J27" s="192">
        <v>0</v>
      </c>
      <c r="K27" s="193">
        <v>0</v>
      </c>
      <c r="L27" s="192">
        <v>0</v>
      </c>
      <c r="M27" s="193">
        <v>0</v>
      </c>
      <c r="N27" s="194"/>
      <c r="O27" s="195"/>
      <c r="P27" s="196"/>
      <c r="Q27" s="194"/>
      <c r="R27" s="195"/>
      <c r="S27" s="196"/>
      <c r="T27" s="194"/>
      <c r="U27" s="195"/>
      <c r="V27" s="197"/>
    </row>
    <row r="28" spans="1:22" s="232" customFormat="1" ht="78.75" customHeight="1" x14ac:dyDescent="0.25">
      <c r="A28" s="232">
        <v>26</v>
      </c>
      <c r="B28" s="233" t="s">
        <v>120</v>
      </c>
      <c r="C28" s="234" t="s">
        <v>121</v>
      </c>
      <c r="D28" s="235" t="s">
        <v>123</v>
      </c>
      <c r="E28" s="236">
        <v>200</v>
      </c>
      <c r="F28" s="237" t="s">
        <v>11</v>
      </c>
      <c r="G28" s="238"/>
      <c r="H28" s="239"/>
      <c r="I28" s="240"/>
      <c r="J28" s="241">
        <v>0</v>
      </c>
      <c r="K28" s="242">
        <v>0</v>
      </c>
      <c r="L28" s="241">
        <v>0</v>
      </c>
      <c r="M28" s="242">
        <v>0</v>
      </c>
      <c r="N28" s="243"/>
      <c r="O28" s="244"/>
      <c r="P28" s="245"/>
      <c r="Q28" s="243"/>
      <c r="R28" s="244"/>
      <c r="S28" s="245"/>
      <c r="T28" s="243"/>
      <c r="U28" s="244"/>
      <c r="V28" s="246"/>
    </row>
    <row r="29" spans="1:22" s="232" customFormat="1" ht="78.75" customHeight="1" x14ac:dyDescent="0.25">
      <c r="A29" s="232">
        <v>27</v>
      </c>
      <c r="B29" s="233" t="s">
        <v>120</v>
      </c>
      <c r="C29" s="234" t="s">
        <v>121</v>
      </c>
      <c r="D29" s="235" t="s">
        <v>123</v>
      </c>
      <c r="E29" s="236">
        <v>200</v>
      </c>
      <c r="F29" s="237" t="s">
        <v>48</v>
      </c>
      <c r="G29" s="238"/>
      <c r="H29" s="239"/>
      <c r="I29" s="240"/>
      <c r="J29" s="241">
        <v>0</v>
      </c>
      <c r="K29" s="242">
        <v>0</v>
      </c>
      <c r="L29" s="241">
        <v>0</v>
      </c>
      <c r="M29" s="242">
        <v>0</v>
      </c>
      <c r="N29" s="243"/>
      <c r="O29" s="244"/>
      <c r="P29" s="245"/>
      <c r="Q29" s="243"/>
      <c r="R29" s="244"/>
      <c r="S29" s="245"/>
      <c r="T29" s="243"/>
      <c r="U29" s="244"/>
      <c r="V29" s="246"/>
    </row>
    <row r="30" spans="1:22" s="249" customFormat="1" ht="78.75" customHeight="1" x14ac:dyDescent="0.25">
      <c r="A30" s="249">
        <v>28</v>
      </c>
      <c r="B30" s="250" t="s">
        <v>124</v>
      </c>
      <c r="C30" s="251" t="s">
        <v>125</v>
      </c>
      <c r="D30" s="252" t="s">
        <v>127</v>
      </c>
      <c r="E30" s="253">
        <v>100</v>
      </c>
      <c r="F30" s="254" t="s">
        <v>128</v>
      </c>
      <c r="G30" s="255"/>
      <c r="H30" s="256"/>
      <c r="I30" s="257" t="s">
        <v>14</v>
      </c>
      <c r="J30" s="258">
        <v>3000</v>
      </c>
      <c r="K30" s="259">
        <v>16250</v>
      </c>
      <c r="L30" s="258">
        <v>2750</v>
      </c>
      <c r="M30" s="259">
        <v>5000</v>
      </c>
      <c r="N30" s="260"/>
      <c r="O30" s="261"/>
      <c r="P30" s="262"/>
      <c r="Q30" s="260"/>
      <c r="R30" s="261"/>
      <c r="S30" s="262"/>
      <c r="T30" s="260"/>
      <c r="U30" s="261"/>
      <c r="V30" s="263"/>
    </row>
    <row r="31" spans="1:22" ht="15.75" x14ac:dyDescent="0.25">
      <c r="N31" s="135"/>
      <c r="O31" s="136"/>
      <c r="P31" s="14"/>
      <c r="Q31" s="135"/>
      <c r="R31" s="136"/>
      <c r="S31" s="14"/>
      <c r="T31" s="135"/>
      <c r="U31" s="136"/>
      <c r="V31" s="22"/>
    </row>
    <row r="32" spans="1:22" ht="15.75" x14ac:dyDescent="0.25">
      <c r="N32" s="137"/>
      <c r="O32" s="138"/>
      <c r="P32" s="83"/>
      <c r="Q32" s="137"/>
      <c r="R32" s="138"/>
      <c r="S32" s="83"/>
      <c r="T32" s="137"/>
      <c r="U32" s="138"/>
      <c r="V32" s="84"/>
    </row>
    <row r="33" spans="14:22" ht="15.75" x14ac:dyDescent="0.25">
      <c r="N33" s="135"/>
      <c r="O33" s="136"/>
      <c r="P33" s="14"/>
      <c r="Q33" s="135"/>
      <c r="R33" s="136"/>
      <c r="S33" s="14"/>
      <c r="T33" s="135"/>
      <c r="U33" s="136"/>
      <c r="V33" s="22"/>
    </row>
    <row r="34" spans="14:22" ht="15.75" x14ac:dyDescent="0.25">
      <c r="N34" s="137"/>
      <c r="O34" s="138"/>
      <c r="P34" s="83"/>
      <c r="Q34" s="137"/>
      <c r="R34" s="138"/>
      <c r="S34" s="83"/>
      <c r="T34" s="137"/>
      <c r="U34" s="138"/>
      <c r="V34" s="84"/>
    </row>
    <row r="35" spans="14:22" ht="15.75" x14ac:dyDescent="0.25">
      <c r="N35" s="135"/>
      <c r="O35" s="136"/>
      <c r="P35" s="14"/>
      <c r="Q35" s="135"/>
      <c r="R35" s="136"/>
      <c r="S35" s="14"/>
      <c r="T35" s="135"/>
      <c r="U35" s="136"/>
      <c r="V35" s="22"/>
    </row>
    <row r="36" spans="14:22" ht="15.75" x14ac:dyDescent="0.25">
      <c r="N36" s="137"/>
      <c r="O36" s="138"/>
      <c r="P36" s="83"/>
      <c r="Q36" s="137"/>
      <c r="R36" s="138"/>
      <c r="S36" s="83"/>
      <c r="T36" s="137"/>
      <c r="U36" s="138"/>
      <c r="V36" s="84"/>
    </row>
    <row r="37" spans="14:22" ht="15.75" x14ac:dyDescent="0.25">
      <c r="N37" s="135"/>
      <c r="O37" s="136"/>
      <c r="P37" s="14"/>
      <c r="Q37" s="135"/>
      <c r="R37" s="136"/>
      <c r="S37" s="14"/>
      <c r="T37" s="135"/>
      <c r="U37" s="136"/>
      <c r="V37" s="22"/>
    </row>
    <row r="38" spans="14:22" ht="15.75" x14ac:dyDescent="0.25">
      <c r="N38" s="137"/>
      <c r="O38" s="138"/>
      <c r="P38" s="83"/>
      <c r="Q38" s="137"/>
      <c r="R38" s="138"/>
      <c r="S38" s="83"/>
      <c r="T38" s="137"/>
      <c r="U38" s="138"/>
      <c r="V38" s="84"/>
    </row>
    <row r="39" spans="14:22" ht="15.75" x14ac:dyDescent="0.25">
      <c r="N39" s="135"/>
      <c r="O39" s="136"/>
      <c r="P39" s="14"/>
      <c r="Q39" s="135"/>
      <c r="R39" s="136"/>
      <c r="S39" s="14"/>
      <c r="T39" s="135"/>
      <c r="U39" s="136"/>
      <c r="V39" s="22"/>
    </row>
    <row r="40" spans="14:22" ht="15.75" x14ac:dyDescent="0.25">
      <c r="N40" s="137"/>
      <c r="O40" s="138"/>
      <c r="P40" s="83"/>
      <c r="Q40" s="137"/>
      <c r="R40" s="138"/>
      <c r="S40" s="83"/>
      <c r="T40" s="137"/>
      <c r="U40" s="138"/>
      <c r="V40" s="84"/>
    </row>
  </sheetData>
  <mergeCells count="3">
    <mergeCell ref="I1:M2"/>
    <mergeCell ref="N1:R2"/>
    <mergeCell ref="S1:V2"/>
  </mergeCells>
  <dataValidations count="2">
    <dataValidation type="list" allowBlank="1" showInputMessage="1" showErrorMessage="1" sqref="I4:I1048576" xr:uid="{00000000-0002-0000-0300-000000000000}">
      <formula1>"Fiber, Copper, Fixed Wireless"</formula1>
    </dataValidation>
    <dataValidation type="decimal" showInputMessage="1" showErrorMessage="1" sqref="K4:K30 M4:M30" xr:uid="{00000000-0002-0000-0300-000001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New</vt:lpstr>
      <vt:lpstr>WAVE</vt:lpstr>
      <vt:lpstr>Comncast</vt:lpstr>
      <vt:lpstr>SST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mperez</cp:lastModifiedBy>
  <cp:lastPrinted>2017-11-29T19:47:48Z</cp:lastPrinted>
  <dcterms:created xsi:type="dcterms:W3CDTF">2017-01-24T17:19:42Z</dcterms:created>
  <dcterms:modified xsi:type="dcterms:W3CDTF">2018-02-05T21:31:47Z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