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C:\Users\Noel Communications\Documents\Moved to Office 365\CTS\CTS Bid T18\T18-RFQ-041\"/>
    </mc:Choice>
  </mc:AlternateContent>
  <bookViews>
    <workbookView xWindow="0" yWindow="0" windowWidth="19200" windowHeight="6924"/>
  </bookViews>
  <sheets>
    <sheet name="New" sheetId="4" r:id="rId1"/>
    <sheet name="ESRI_MAPINFO_SHEET" sheetId="5" state="veryHidden" r:id="rId2"/>
  </sheets>
  <calcPr calcId="171027"/>
</workbook>
</file>

<file path=xl/calcChain.xml><?xml version="1.0" encoding="utf-8"?>
<calcChain xmlns="http://schemas.openxmlformats.org/spreadsheetml/2006/main">
  <c r="AE34" i="4" l="1"/>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l="1"/>
  <c r="AD18" i="4"/>
  <c r="AC18" i="4"/>
  <c r="AB18"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B5" i="4" l="1"/>
  <c r="AC5" i="4"/>
  <c r="AD5" i="4"/>
  <c r="AE5" i="4"/>
</calcChain>
</file>

<file path=xl/sharedStrings.xml><?xml version="1.0" encoding="utf-8"?>
<sst xmlns="http://schemas.openxmlformats.org/spreadsheetml/2006/main" count="260" uniqueCount="139">
  <si>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</si>
  <si>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</si>
  <si>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</si>
  <si>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</si>
  <si>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</si>
  <si>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</si>
  <si>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</si>
  <si>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</si>
  <si>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</si>
  <si>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</si>
  <si>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</si>
  <si>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</si>
  <si>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</si>
  <si>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</si>
  <si>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</si>
  <si>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</si>
  <si>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</si>
  <si>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</si>
  <si>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</si>
  <si>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</si>
  <si>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</si>
  <si>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</si>
  <si>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</si>
  <si>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</si>
  <si>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</si>
  <si>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</si>
  <si>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</si>
  <si>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</si>
  <si>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</si>
  <si>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</si>
  <si>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</si>
  <si>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</si>
  <si>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</si>
  <si>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</si>
  <si>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</si>
  <si>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</si>
  <si>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</si>
  <si>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</si>
  <si>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</si>
  <si>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</si>
  <si>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</si>
  <si>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</si>
  <si>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</si>
  <si>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</si>
  <si>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</si>
  <si>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</si>
  <si>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</si>
  <si>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</si>
  <si>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</si>
  <si>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</si>
  <si>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</si>
  <si>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</si>
  <si>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</si>
  <si>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</si>
  <si>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</si>
  <si>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</si>
  <si>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</si>
  <si>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</si>
  <si>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</si>
  <si>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</si>
  <si>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</si>
  <si>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</si>
  <si>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</si>
  <si>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</si>
  <si>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</si>
  <si>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</si>
  <si>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</si>
  <si>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</si>
  <si>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</si>
  <si>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</si>
  <si>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</si>
  <si>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</si>
  <si>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</si>
  <si>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</si>
  <si>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</si>
  <si>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</si>
  <si>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</si>
  <si>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</si>
  <si>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</si>
  <si>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</si>
  <si>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</si>
  <si>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</si>
  <si>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</si>
  <si>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</si>
  <si>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</si>
  <si>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</si>
  <si>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</si>
  <si>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</si>
  <si>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</si>
  <si>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</si>
  <si>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</si>
  <si>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</si>
  <si>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</si>
  <si>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</si>
  <si>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</si>
  <si>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</si>
  <si>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</si>
  <si>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</si>
  <si>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</si>
  <si>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</si>
  <si>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</si>
  <si>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</si>
  <si>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</si>
  <si>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</si>
  <si>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</si>
  <si>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</si>
  <si>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</si>
  <si>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</si>
  <si>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</si>
  <si>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</si>
  <si>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</si>
  <si>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</si>
  <si>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</si>
  <si>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</si>
  <si>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</si>
  <si>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</si>
  <si>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</si>
  <si>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</si>
  <si>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</si>
  <si>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</si>
  <si>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</si>
  <si>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</si>
  <si>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</si>
  <si>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</si>
  <si>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</si>
  <si>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</si>
  <si>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</si>
  <si>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</si>
  <si>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</si>
  <si>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</si>
  <si>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</si>
  <si>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</si>
  <si>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</si>
  <si>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</si>
  <si>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</si>
  <si>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</si>
  <si>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</si>
  <si>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No</t>
  </si>
  <si>
    <t>Check - Noel has read, understands and will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</si>
</sst>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0"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34">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zoomScale="71" zoomScaleNormal="71" workbookViewId="0">
      <pane xSplit="5" ySplit="4" topLeftCell="X33" activePane="bottomRight" state="frozen"/>
      <selection pane="topRight" activeCell="F1" sqref="F1"/>
      <selection pane="bottomLeft" activeCell="A5" sqref="A5"/>
      <selection pane="bottomRight" activeCell="Z38" sqref="Z38"/>
    </sheetView>
  </sheetViews>
  <sheetFormatPr defaultColWidth="8.88671875" defaultRowHeight="14.4" x14ac:dyDescent="0.3"/>
  <cols>
    <col min="1" max="1" width="3.6640625" style="3" customWidth="1"/>
    <col min="2" max="2" width="14.109375" style="2" customWidth="1"/>
    <col min="3" max="3" width="48.109375" style="2" customWidth="1"/>
    <col min="4" max="4" width="32.5546875" style="2" customWidth="1"/>
    <col min="5" max="5" width="38.6640625" style="1" customWidth="1"/>
    <col min="6" max="6" width="10.109375" style="1" customWidth="1"/>
    <col min="7" max="7" width="12.33203125" style="12"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9" customWidth="1"/>
    <col min="16" max="17" width="12.109375" style="11" customWidth="1"/>
    <col min="18" max="19" width="13" style="11" customWidth="1"/>
    <col min="20" max="20" width="16.109375" style="12" customWidth="1"/>
    <col min="21" max="22" width="13" style="11" customWidth="1"/>
    <col min="23" max="23" width="16.109375" style="12" customWidth="1"/>
    <col min="24" max="25" width="13" style="11" customWidth="1"/>
    <col min="26" max="26" width="16.109375" style="12" customWidth="1"/>
    <col min="27" max="27" width="37.109375" style="1" customWidth="1"/>
    <col min="28" max="28" width="9.44140625" style="40" customWidth="1"/>
    <col min="29" max="29" width="11.88671875" style="40" customWidth="1"/>
    <col min="30" max="30" width="9.44140625" style="1" customWidth="1"/>
    <col min="31" max="16384" width="8.88671875" style="1"/>
  </cols>
  <sheetData>
    <row r="1" spans="1:31" ht="52.95" customHeight="1" thickBot="1" x14ac:dyDescent="0.55000000000000004">
      <c r="A1" s="123" t="s">
        <v>81</v>
      </c>
      <c r="B1" s="123"/>
      <c r="C1" s="123"/>
      <c r="D1" s="123"/>
      <c r="E1" s="123"/>
      <c r="F1" s="123"/>
      <c r="G1" s="123"/>
      <c r="H1" s="123"/>
      <c r="I1" s="123"/>
      <c r="J1" s="123"/>
      <c r="K1" s="123"/>
      <c r="AA1" s="12"/>
      <c r="AB1" s="41"/>
      <c r="AC1" s="41"/>
    </row>
    <row r="2" spans="1:31" ht="52.95" customHeight="1" thickBot="1" x14ac:dyDescent="0.55000000000000004">
      <c r="A2" s="31"/>
      <c r="B2" s="43" t="s">
        <v>1</v>
      </c>
      <c r="C2" s="44"/>
      <c r="D2" s="44"/>
      <c r="E2" s="44"/>
      <c r="F2" s="44"/>
      <c r="G2" s="44"/>
      <c r="H2" s="44"/>
      <c r="I2" s="44"/>
      <c r="J2" s="44"/>
      <c r="K2" s="45"/>
      <c r="L2" s="4"/>
      <c r="M2" s="124" t="s">
        <v>2</v>
      </c>
      <c r="N2" s="125"/>
      <c r="O2" s="125"/>
      <c r="P2" s="125"/>
      <c r="Q2" s="125"/>
      <c r="R2" s="28"/>
      <c r="S2" s="28"/>
      <c r="T2" s="28"/>
      <c r="U2" s="28"/>
      <c r="V2" s="28"/>
      <c r="W2" s="28"/>
      <c r="X2" s="28"/>
      <c r="Y2" s="28"/>
      <c r="Z2" s="29"/>
      <c r="AA2" s="37"/>
      <c r="AB2" s="42"/>
      <c r="AC2" s="42"/>
    </row>
    <row r="3" spans="1:31" s="8" customFormat="1" ht="19.5" customHeight="1" thickBot="1" x14ac:dyDescent="0.55000000000000004">
      <c r="A3" s="32"/>
      <c r="B3" s="46"/>
      <c r="C3" s="47"/>
      <c r="D3" s="47"/>
      <c r="E3" s="47"/>
      <c r="F3" s="47"/>
      <c r="G3" s="47"/>
      <c r="H3" s="47"/>
      <c r="I3" s="131" t="s">
        <v>20</v>
      </c>
      <c r="J3" s="132"/>
      <c r="K3" s="48"/>
      <c r="L3" s="6"/>
      <c r="M3" s="126"/>
      <c r="N3" s="127"/>
      <c r="O3" s="127"/>
      <c r="P3" s="127"/>
      <c r="Q3" s="127"/>
      <c r="R3" s="128" t="s">
        <v>30</v>
      </c>
      <c r="S3" s="129"/>
      <c r="T3" s="129"/>
      <c r="U3" s="129"/>
      <c r="V3" s="129"/>
      <c r="W3" s="129"/>
      <c r="X3" s="129"/>
      <c r="Y3" s="129"/>
      <c r="Z3" s="130"/>
      <c r="AA3" s="38"/>
      <c r="AB3" s="133" t="s">
        <v>26</v>
      </c>
      <c r="AC3" s="133"/>
      <c r="AD3" s="133"/>
      <c r="AE3" s="133"/>
    </row>
    <row r="4" spans="1:31" s="14" customFormat="1" ht="78.599999999999994" thickBot="1" x14ac:dyDescent="0.35">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86" t="s">
        <v>31</v>
      </c>
      <c r="S4" s="87" t="s">
        <v>32</v>
      </c>
      <c r="T4" s="88" t="s">
        <v>33</v>
      </c>
      <c r="U4" s="86" t="s">
        <v>34</v>
      </c>
      <c r="V4" s="87" t="s">
        <v>35</v>
      </c>
      <c r="W4" s="88" t="s">
        <v>36</v>
      </c>
      <c r="X4" s="86" t="s">
        <v>37</v>
      </c>
      <c r="Y4" s="87" t="s">
        <v>38</v>
      </c>
      <c r="Z4" s="89" t="s">
        <v>39</v>
      </c>
      <c r="AA4" s="27" t="s">
        <v>19</v>
      </c>
      <c r="AB4" s="39" t="s">
        <v>23</v>
      </c>
      <c r="AC4" s="39" t="s">
        <v>24</v>
      </c>
      <c r="AD4" s="39" t="s">
        <v>22</v>
      </c>
      <c r="AE4" s="39" t="s">
        <v>25</v>
      </c>
    </row>
    <row r="5" spans="1:31" s="5" customFormat="1" ht="78.75" customHeight="1" x14ac:dyDescent="0.3">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5" si="1">I5</f>
        <v>10</v>
      </c>
      <c r="AE5" s="71">
        <f t="shared" si="1"/>
        <v>90</v>
      </c>
    </row>
    <row r="6" spans="1:31" s="2" customFormat="1" ht="78.75" customHeight="1" x14ac:dyDescent="0.3">
      <c r="A6" s="34">
        <v>2</v>
      </c>
      <c r="B6" s="72" t="s">
        <v>42</v>
      </c>
      <c r="C6" s="73" t="s">
        <v>74</v>
      </c>
      <c r="D6" s="73" t="s">
        <v>43</v>
      </c>
      <c r="E6" s="73" t="s">
        <v>44</v>
      </c>
      <c r="F6" s="73" t="s">
        <v>10</v>
      </c>
      <c r="G6" s="74">
        <v>100</v>
      </c>
      <c r="H6" s="75" t="s">
        <v>41</v>
      </c>
      <c r="I6" s="72">
        <v>10</v>
      </c>
      <c r="J6" s="79">
        <v>90</v>
      </c>
      <c r="K6" s="80"/>
      <c r="L6" s="7"/>
      <c r="M6" s="81" t="s">
        <v>137</v>
      </c>
      <c r="N6" s="82"/>
      <c r="O6" s="83"/>
      <c r="P6" s="94"/>
      <c r="Q6" s="91">
        <v>0</v>
      </c>
      <c r="R6" s="97"/>
      <c r="S6" s="98"/>
      <c r="T6" s="76"/>
      <c r="U6" s="97"/>
      <c r="V6" s="98"/>
      <c r="W6" s="76"/>
      <c r="X6" s="97"/>
      <c r="Y6" s="98"/>
      <c r="Z6" s="77"/>
      <c r="AA6" s="84"/>
      <c r="AB6" s="30">
        <f t="shared" ref="AB6:AB18" si="2">IF(ISBLANK(N6),G6,N6)</f>
        <v>100</v>
      </c>
      <c r="AC6" s="51">
        <f t="shared" ref="AC6:AC18" si="3">24*P6+Q6</f>
        <v>0</v>
      </c>
      <c r="AD6" s="52">
        <f t="shared" ref="AD6:AD18" si="4">I6</f>
        <v>10</v>
      </c>
      <c r="AE6" s="52">
        <f t="shared" ref="AE6:AE18" si="5">J6</f>
        <v>90</v>
      </c>
    </row>
    <row r="7" spans="1:31" s="2" customFormat="1" ht="78.75" customHeight="1" x14ac:dyDescent="0.3">
      <c r="A7" s="34">
        <v>3</v>
      </c>
      <c r="B7" s="100" t="s">
        <v>45</v>
      </c>
      <c r="C7" s="99" t="s">
        <v>75</v>
      </c>
      <c r="D7" s="99" t="s">
        <v>47</v>
      </c>
      <c r="E7" s="99" t="s">
        <v>46</v>
      </c>
      <c r="F7" s="99" t="s">
        <v>10</v>
      </c>
      <c r="G7" s="101">
        <v>100</v>
      </c>
      <c r="H7" s="103" t="s">
        <v>41</v>
      </c>
      <c r="I7" s="100">
        <v>10</v>
      </c>
      <c r="J7" s="102">
        <v>90</v>
      </c>
      <c r="K7" s="104"/>
      <c r="L7" s="7"/>
      <c r="M7" s="20" t="s">
        <v>137</v>
      </c>
      <c r="N7" s="10"/>
      <c r="O7" s="36"/>
      <c r="P7" s="93"/>
      <c r="Q7" s="90">
        <v>0</v>
      </c>
      <c r="R7" s="95"/>
      <c r="S7" s="96"/>
      <c r="T7" s="13"/>
      <c r="U7" s="95"/>
      <c r="V7" s="96"/>
      <c r="W7" s="13"/>
      <c r="X7" s="95"/>
      <c r="Y7" s="96"/>
      <c r="Z7" s="21"/>
      <c r="AA7" s="22"/>
      <c r="AB7" s="30">
        <f t="shared" si="2"/>
        <v>100</v>
      </c>
      <c r="AC7" s="51">
        <f t="shared" si="3"/>
        <v>0</v>
      </c>
      <c r="AD7" s="52">
        <f t="shared" si="4"/>
        <v>10</v>
      </c>
      <c r="AE7" s="52">
        <f t="shared" si="5"/>
        <v>90</v>
      </c>
    </row>
    <row r="8" spans="1:31" s="2" customFormat="1" ht="78.75" customHeight="1" x14ac:dyDescent="0.3">
      <c r="A8" s="34">
        <v>4</v>
      </c>
      <c r="B8" s="72" t="s">
        <v>48</v>
      </c>
      <c r="C8" s="73" t="s">
        <v>72</v>
      </c>
      <c r="D8" s="73" t="s">
        <v>47</v>
      </c>
      <c r="E8" s="73" t="s">
        <v>49</v>
      </c>
      <c r="F8" s="73" t="s">
        <v>10</v>
      </c>
      <c r="G8" s="74">
        <v>100</v>
      </c>
      <c r="H8" s="75" t="s">
        <v>11</v>
      </c>
      <c r="I8" s="72">
        <v>10</v>
      </c>
      <c r="J8" s="79">
        <v>90</v>
      </c>
      <c r="K8" s="80"/>
      <c r="L8" s="7"/>
      <c r="M8" s="81" t="s">
        <v>137</v>
      </c>
      <c r="N8" s="82"/>
      <c r="O8" s="83"/>
      <c r="P8" s="94"/>
      <c r="Q8" s="91">
        <v>0</v>
      </c>
      <c r="R8" s="97"/>
      <c r="S8" s="98"/>
      <c r="T8" s="76"/>
      <c r="U8" s="97"/>
      <c r="V8" s="98"/>
      <c r="W8" s="76"/>
      <c r="X8" s="97"/>
      <c r="Y8" s="98"/>
      <c r="Z8" s="77"/>
      <c r="AA8" s="84"/>
      <c r="AB8" s="30">
        <f t="shared" si="2"/>
        <v>100</v>
      </c>
      <c r="AC8" s="51">
        <f t="shared" si="3"/>
        <v>0</v>
      </c>
      <c r="AD8" s="52">
        <f t="shared" si="4"/>
        <v>10</v>
      </c>
      <c r="AE8" s="52">
        <f t="shared" si="5"/>
        <v>90</v>
      </c>
    </row>
    <row r="9" spans="1:31" s="2" customFormat="1" ht="78.75" customHeight="1" x14ac:dyDescent="0.3">
      <c r="A9" s="34">
        <v>5</v>
      </c>
      <c r="B9" s="108" t="s">
        <v>48</v>
      </c>
      <c r="C9" s="105" t="s">
        <v>72</v>
      </c>
      <c r="D9" s="99" t="s">
        <v>47</v>
      </c>
      <c r="E9" s="105" t="s">
        <v>49</v>
      </c>
      <c r="F9" s="105" t="s">
        <v>10</v>
      </c>
      <c r="G9" s="106">
        <v>100</v>
      </c>
      <c r="H9" s="107" t="s">
        <v>41</v>
      </c>
      <c r="I9" s="108">
        <v>10</v>
      </c>
      <c r="J9" s="109">
        <v>90</v>
      </c>
      <c r="K9" s="85"/>
      <c r="L9" s="7"/>
      <c r="M9" s="108" t="s">
        <v>137</v>
      </c>
      <c r="N9" s="110"/>
      <c r="O9" s="111"/>
      <c r="P9" s="112"/>
      <c r="Q9" s="92">
        <v>0</v>
      </c>
      <c r="R9" s="113"/>
      <c r="S9" s="114"/>
      <c r="T9" s="115"/>
      <c r="U9" s="113"/>
      <c r="V9" s="114"/>
      <c r="W9" s="115"/>
      <c r="X9" s="113"/>
      <c r="Y9" s="114"/>
      <c r="Z9" s="116"/>
      <c r="AA9" s="109"/>
      <c r="AB9" s="30">
        <f t="shared" si="2"/>
        <v>100</v>
      </c>
      <c r="AC9" s="51">
        <f t="shared" si="3"/>
        <v>0</v>
      </c>
      <c r="AD9" s="52">
        <f t="shared" si="4"/>
        <v>10</v>
      </c>
      <c r="AE9" s="52">
        <f t="shared" si="5"/>
        <v>90</v>
      </c>
    </row>
    <row r="10" spans="1:31" s="2" customFormat="1" ht="78.75" customHeight="1" x14ac:dyDescent="0.3">
      <c r="A10" s="34">
        <v>6</v>
      </c>
      <c r="B10" s="72" t="s">
        <v>50</v>
      </c>
      <c r="C10" s="73" t="s">
        <v>71</v>
      </c>
      <c r="D10" s="73" t="s">
        <v>51</v>
      </c>
      <c r="E10" s="73" t="s">
        <v>52</v>
      </c>
      <c r="F10" s="73" t="s">
        <v>10</v>
      </c>
      <c r="G10" s="74">
        <v>75</v>
      </c>
      <c r="H10" s="75" t="s">
        <v>41</v>
      </c>
      <c r="I10" s="72">
        <v>30</v>
      </c>
      <c r="J10" s="79">
        <v>70</v>
      </c>
      <c r="K10" s="80" t="s">
        <v>67</v>
      </c>
      <c r="L10" s="7"/>
      <c r="M10" s="81" t="s">
        <v>137</v>
      </c>
      <c r="N10" s="82"/>
      <c r="O10" s="83"/>
      <c r="P10" s="94"/>
      <c r="Q10" s="91">
        <v>0</v>
      </c>
      <c r="R10" s="97"/>
      <c r="S10" s="98"/>
      <c r="T10" s="76"/>
      <c r="U10" s="97"/>
      <c r="V10" s="98"/>
      <c r="W10" s="76"/>
      <c r="X10" s="97"/>
      <c r="Y10" s="98"/>
      <c r="Z10" s="77"/>
      <c r="AA10" s="84"/>
      <c r="AB10" s="30">
        <f t="shared" si="2"/>
        <v>75</v>
      </c>
      <c r="AC10" s="51">
        <f t="shared" si="3"/>
        <v>0</v>
      </c>
      <c r="AD10" s="52">
        <f t="shared" si="4"/>
        <v>30</v>
      </c>
      <c r="AE10" s="52">
        <f t="shared" si="5"/>
        <v>70</v>
      </c>
    </row>
    <row r="11" spans="1:31" s="2" customFormat="1" ht="78.75" customHeight="1" x14ac:dyDescent="0.3">
      <c r="A11" s="34">
        <v>7</v>
      </c>
      <c r="B11" s="108" t="s">
        <v>53</v>
      </c>
      <c r="C11" s="105" t="s">
        <v>76</v>
      </c>
      <c r="D11" s="105" t="s">
        <v>47</v>
      </c>
      <c r="E11" s="105" t="s">
        <v>69</v>
      </c>
      <c r="F11" s="105" t="s">
        <v>10</v>
      </c>
      <c r="G11" s="106">
        <v>100</v>
      </c>
      <c r="H11" s="107" t="s">
        <v>11</v>
      </c>
      <c r="I11" s="108">
        <v>10</v>
      </c>
      <c r="J11" s="109">
        <v>90</v>
      </c>
      <c r="K11" s="85"/>
      <c r="L11" s="7"/>
      <c r="M11" s="108" t="s">
        <v>137</v>
      </c>
      <c r="N11" s="110"/>
      <c r="O11" s="111"/>
      <c r="P11" s="112"/>
      <c r="Q11" s="92">
        <v>0</v>
      </c>
      <c r="R11" s="113"/>
      <c r="S11" s="114"/>
      <c r="T11" s="115"/>
      <c r="U11" s="113"/>
      <c r="V11" s="114"/>
      <c r="W11" s="115"/>
      <c r="X11" s="113"/>
      <c r="Y11" s="114"/>
      <c r="Z11" s="116"/>
      <c r="AA11" s="109"/>
      <c r="AB11" s="30">
        <f t="shared" si="2"/>
        <v>100</v>
      </c>
      <c r="AC11" s="51">
        <f t="shared" si="3"/>
        <v>0</v>
      </c>
      <c r="AD11" s="52">
        <f t="shared" si="4"/>
        <v>10</v>
      </c>
      <c r="AE11" s="52">
        <f t="shared" si="5"/>
        <v>90</v>
      </c>
    </row>
    <row r="12" spans="1:31" s="2" customFormat="1" ht="78.75" customHeight="1" x14ac:dyDescent="0.3">
      <c r="A12" s="34">
        <v>8</v>
      </c>
      <c r="B12" s="72" t="s">
        <v>53</v>
      </c>
      <c r="C12" s="73" t="s">
        <v>77</v>
      </c>
      <c r="D12" s="73" t="s">
        <v>47</v>
      </c>
      <c r="E12" s="73" t="s">
        <v>69</v>
      </c>
      <c r="F12" s="73" t="s">
        <v>10</v>
      </c>
      <c r="G12" s="74">
        <v>100</v>
      </c>
      <c r="H12" s="75" t="s">
        <v>41</v>
      </c>
      <c r="I12" s="72">
        <v>10</v>
      </c>
      <c r="J12" s="79">
        <v>90</v>
      </c>
      <c r="K12" s="80"/>
      <c r="L12" s="7"/>
      <c r="M12" s="81" t="s">
        <v>137</v>
      </c>
      <c r="N12" s="82"/>
      <c r="O12" s="83"/>
      <c r="P12" s="94"/>
      <c r="Q12" s="91">
        <v>0</v>
      </c>
      <c r="R12" s="97"/>
      <c r="S12" s="98"/>
      <c r="T12" s="76"/>
      <c r="U12" s="97"/>
      <c r="V12" s="98"/>
      <c r="W12" s="76"/>
      <c r="X12" s="97"/>
      <c r="Y12" s="98"/>
      <c r="Z12" s="77"/>
      <c r="AA12" s="84"/>
      <c r="AB12" s="30">
        <f t="shared" si="2"/>
        <v>100</v>
      </c>
      <c r="AC12" s="51">
        <f t="shared" si="3"/>
        <v>0</v>
      </c>
      <c r="AD12" s="52">
        <f t="shared" si="4"/>
        <v>10</v>
      </c>
      <c r="AE12" s="52">
        <f t="shared" si="5"/>
        <v>90</v>
      </c>
    </row>
    <row r="13" spans="1:31" s="2" customFormat="1" ht="78.75" customHeight="1" x14ac:dyDescent="0.3">
      <c r="A13" s="34">
        <v>9</v>
      </c>
      <c r="B13" s="100" t="s">
        <v>55</v>
      </c>
      <c r="C13" s="99" t="s">
        <v>78</v>
      </c>
      <c r="D13" s="99" t="s">
        <v>54</v>
      </c>
      <c r="E13" s="99" t="s">
        <v>56</v>
      </c>
      <c r="F13" s="99" t="s">
        <v>10</v>
      </c>
      <c r="G13" s="101">
        <v>100</v>
      </c>
      <c r="H13" s="103" t="s">
        <v>11</v>
      </c>
      <c r="I13" s="100">
        <v>10</v>
      </c>
      <c r="J13" s="102">
        <v>90</v>
      </c>
      <c r="K13" s="104"/>
      <c r="L13" s="7"/>
      <c r="M13" s="20" t="s">
        <v>137</v>
      </c>
      <c r="N13" s="10"/>
      <c r="O13" s="36"/>
      <c r="P13" s="93"/>
      <c r="Q13" s="90">
        <v>0</v>
      </c>
      <c r="R13" s="95"/>
      <c r="S13" s="96"/>
      <c r="T13" s="13"/>
      <c r="U13" s="95"/>
      <c r="V13" s="96"/>
      <c r="W13" s="13"/>
      <c r="X13" s="95"/>
      <c r="Y13" s="96"/>
      <c r="Z13" s="21"/>
      <c r="AA13" s="22"/>
      <c r="AB13" s="30">
        <f t="shared" si="2"/>
        <v>100</v>
      </c>
      <c r="AC13" s="51">
        <f t="shared" si="3"/>
        <v>0</v>
      </c>
      <c r="AD13" s="52">
        <f t="shared" si="4"/>
        <v>10</v>
      </c>
      <c r="AE13" s="52">
        <f t="shared" si="5"/>
        <v>90</v>
      </c>
    </row>
    <row r="14" spans="1:31" s="2" customFormat="1" ht="78.75" customHeight="1" x14ac:dyDescent="0.3">
      <c r="A14" s="34">
        <v>10</v>
      </c>
      <c r="B14" s="72" t="s">
        <v>57</v>
      </c>
      <c r="C14" s="73" t="s">
        <v>79</v>
      </c>
      <c r="D14" s="73" t="s">
        <v>58</v>
      </c>
      <c r="E14" s="73" t="s">
        <v>73</v>
      </c>
      <c r="F14" s="73" t="s">
        <v>10</v>
      </c>
      <c r="G14" s="74">
        <v>100</v>
      </c>
      <c r="H14" s="75" t="s">
        <v>41</v>
      </c>
      <c r="I14" s="72">
        <v>10</v>
      </c>
      <c r="J14" s="79">
        <v>90</v>
      </c>
      <c r="K14" s="80"/>
      <c r="L14" s="7"/>
      <c r="M14" s="81" t="s">
        <v>137</v>
      </c>
      <c r="N14" s="82"/>
      <c r="O14" s="83"/>
      <c r="P14" s="94"/>
      <c r="Q14" s="91">
        <v>0</v>
      </c>
      <c r="R14" s="97"/>
      <c r="S14" s="98"/>
      <c r="T14" s="76"/>
      <c r="U14" s="97"/>
      <c r="V14" s="98"/>
      <c r="W14" s="76"/>
      <c r="X14" s="97"/>
      <c r="Y14" s="98"/>
      <c r="Z14" s="77"/>
      <c r="AA14" s="84"/>
      <c r="AB14" s="30">
        <f t="shared" si="2"/>
        <v>100</v>
      </c>
      <c r="AC14" s="51">
        <f t="shared" si="3"/>
        <v>0</v>
      </c>
      <c r="AD14" s="52">
        <f t="shared" si="4"/>
        <v>10</v>
      </c>
      <c r="AE14" s="52">
        <f t="shared" si="5"/>
        <v>90</v>
      </c>
    </row>
    <row r="15" spans="1:31" s="2" customFormat="1" ht="78.75" customHeight="1" x14ac:dyDescent="0.3">
      <c r="A15" s="34">
        <v>11</v>
      </c>
      <c r="B15" s="100" t="s">
        <v>59</v>
      </c>
      <c r="C15" s="99" t="s">
        <v>80</v>
      </c>
      <c r="D15" s="99" t="s">
        <v>60</v>
      </c>
      <c r="E15" s="99" t="s">
        <v>52</v>
      </c>
      <c r="F15" s="99" t="s">
        <v>10</v>
      </c>
      <c r="G15" s="101">
        <v>100</v>
      </c>
      <c r="H15" s="103" t="s">
        <v>61</v>
      </c>
      <c r="I15" s="100">
        <v>10</v>
      </c>
      <c r="J15" s="102">
        <v>90</v>
      </c>
      <c r="K15" s="104"/>
      <c r="L15" s="7"/>
      <c r="M15" s="20" t="s">
        <v>137</v>
      </c>
      <c r="N15" s="10"/>
      <c r="O15" s="36"/>
      <c r="P15" s="93"/>
      <c r="Q15" s="90">
        <v>0</v>
      </c>
      <c r="R15" s="95"/>
      <c r="S15" s="96"/>
      <c r="T15" s="13"/>
      <c r="U15" s="95"/>
      <c r="V15" s="96"/>
      <c r="W15" s="13"/>
      <c r="X15" s="95"/>
      <c r="Y15" s="96"/>
      <c r="Z15" s="21"/>
      <c r="AA15" s="22"/>
      <c r="AB15" s="30">
        <f t="shared" si="2"/>
        <v>100</v>
      </c>
      <c r="AC15" s="51">
        <f t="shared" si="3"/>
        <v>0</v>
      </c>
      <c r="AD15" s="52">
        <f t="shared" si="4"/>
        <v>10</v>
      </c>
      <c r="AE15" s="52">
        <f t="shared" si="5"/>
        <v>90</v>
      </c>
    </row>
    <row r="16" spans="1:31" s="2" customFormat="1" ht="79.5" customHeight="1" x14ac:dyDescent="0.3">
      <c r="A16" s="34">
        <v>12</v>
      </c>
      <c r="B16" s="72" t="s">
        <v>59</v>
      </c>
      <c r="C16" s="73" t="s">
        <v>80</v>
      </c>
      <c r="D16" s="73" t="s">
        <v>60</v>
      </c>
      <c r="E16" s="73" t="s">
        <v>52</v>
      </c>
      <c r="F16" s="73" t="s">
        <v>10</v>
      </c>
      <c r="G16" s="74">
        <v>100</v>
      </c>
      <c r="H16" s="75" t="s">
        <v>41</v>
      </c>
      <c r="I16" s="72">
        <v>10</v>
      </c>
      <c r="J16" s="79">
        <v>90</v>
      </c>
      <c r="K16" s="80"/>
      <c r="L16" s="7"/>
      <c r="M16" s="81" t="s">
        <v>137</v>
      </c>
      <c r="N16" s="82"/>
      <c r="O16" s="83"/>
      <c r="P16" s="94"/>
      <c r="Q16" s="91">
        <v>0</v>
      </c>
      <c r="R16" s="97"/>
      <c r="S16" s="98"/>
      <c r="T16" s="76"/>
      <c r="U16" s="97"/>
      <c r="V16" s="98"/>
      <c r="W16" s="76"/>
      <c r="X16" s="97"/>
      <c r="Y16" s="98"/>
      <c r="Z16" s="77"/>
      <c r="AA16" s="84"/>
      <c r="AB16" s="30">
        <f t="shared" si="2"/>
        <v>100</v>
      </c>
      <c r="AC16" s="51">
        <f t="shared" si="3"/>
        <v>0</v>
      </c>
      <c r="AD16" s="52">
        <f t="shared" si="4"/>
        <v>10</v>
      </c>
      <c r="AE16" s="52">
        <f t="shared" si="5"/>
        <v>90</v>
      </c>
    </row>
    <row r="17" spans="1:31" s="2" customFormat="1" ht="78.75" customHeight="1" x14ac:dyDescent="0.3">
      <c r="A17" s="34">
        <v>13</v>
      </c>
      <c r="B17" s="108" t="s">
        <v>62</v>
      </c>
      <c r="C17" s="105" t="s">
        <v>70</v>
      </c>
      <c r="D17" s="105" t="s">
        <v>63</v>
      </c>
      <c r="E17" s="105" t="s">
        <v>64</v>
      </c>
      <c r="F17" s="105" t="s">
        <v>10</v>
      </c>
      <c r="G17" s="106">
        <v>100</v>
      </c>
      <c r="H17" s="107" t="s">
        <v>11</v>
      </c>
      <c r="I17" s="108">
        <v>10</v>
      </c>
      <c r="J17" s="109">
        <v>90</v>
      </c>
      <c r="K17" s="85"/>
      <c r="L17" s="7"/>
      <c r="M17" s="108" t="s">
        <v>137</v>
      </c>
      <c r="N17" s="110"/>
      <c r="O17" s="111"/>
      <c r="P17" s="112"/>
      <c r="Q17" s="92">
        <v>0</v>
      </c>
      <c r="R17" s="113"/>
      <c r="S17" s="114"/>
      <c r="T17" s="115"/>
      <c r="U17" s="113"/>
      <c r="V17" s="114"/>
      <c r="W17" s="115"/>
      <c r="X17" s="113"/>
      <c r="Y17" s="114"/>
      <c r="Z17" s="116"/>
      <c r="AA17" s="109"/>
      <c r="AB17" s="30">
        <f t="shared" si="2"/>
        <v>100</v>
      </c>
      <c r="AC17" s="51">
        <f t="shared" si="3"/>
        <v>0</v>
      </c>
      <c r="AD17" s="52">
        <f t="shared" si="4"/>
        <v>10</v>
      </c>
      <c r="AE17" s="52">
        <f t="shared" si="5"/>
        <v>90</v>
      </c>
    </row>
    <row r="18" spans="1:31" s="2" customFormat="1" ht="78.75" customHeight="1" x14ac:dyDescent="0.3">
      <c r="A18" s="34">
        <v>14</v>
      </c>
      <c r="B18" s="72" t="s">
        <v>65</v>
      </c>
      <c r="C18" s="73" t="s">
        <v>68</v>
      </c>
      <c r="D18" s="73" t="s">
        <v>66</v>
      </c>
      <c r="E18" s="73" t="s">
        <v>52</v>
      </c>
      <c r="F18" s="73" t="s">
        <v>10</v>
      </c>
      <c r="G18" s="74">
        <v>100</v>
      </c>
      <c r="H18" s="75" t="s">
        <v>11</v>
      </c>
      <c r="I18" s="78">
        <v>10</v>
      </c>
      <c r="J18" s="79">
        <v>90</v>
      </c>
      <c r="K18" s="80"/>
      <c r="L18" s="7"/>
      <c r="M18" s="81" t="s">
        <v>137</v>
      </c>
      <c r="N18" s="82"/>
      <c r="O18" s="83"/>
      <c r="P18" s="94"/>
      <c r="Q18" s="91">
        <v>0</v>
      </c>
      <c r="R18" s="97"/>
      <c r="S18" s="98"/>
      <c r="T18" s="76"/>
      <c r="U18" s="97"/>
      <c r="V18" s="98"/>
      <c r="W18" s="76"/>
      <c r="X18" s="97"/>
      <c r="Y18" s="98"/>
      <c r="Z18" s="77"/>
      <c r="AA18" s="84"/>
      <c r="AB18" s="30">
        <f t="shared" si="2"/>
        <v>100</v>
      </c>
      <c r="AC18" s="51">
        <f t="shared" si="3"/>
        <v>0</v>
      </c>
      <c r="AD18" s="52">
        <f t="shared" si="4"/>
        <v>10</v>
      </c>
      <c r="AE18" s="52">
        <f t="shared" si="5"/>
        <v>90</v>
      </c>
    </row>
    <row r="19" spans="1:31" s="2" customFormat="1" ht="78.75" customHeight="1" x14ac:dyDescent="0.3">
      <c r="A19" s="34">
        <v>15</v>
      </c>
      <c r="B19" s="72" t="s">
        <v>82</v>
      </c>
      <c r="C19" s="73" t="s">
        <v>83</v>
      </c>
      <c r="D19" s="73" t="s">
        <v>84</v>
      </c>
      <c r="E19" s="73" t="s">
        <v>85</v>
      </c>
      <c r="F19" s="73" t="s">
        <v>86</v>
      </c>
      <c r="G19" s="74">
        <v>100</v>
      </c>
      <c r="H19" s="75" t="s">
        <v>41</v>
      </c>
      <c r="I19" s="72">
        <v>10</v>
      </c>
      <c r="J19" s="79">
        <v>90</v>
      </c>
      <c r="K19" s="80"/>
      <c r="L19" s="7"/>
      <c r="M19" s="81" t="s">
        <v>12</v>
      </c>
      <c r="N19" s="82">
        <v>100</v>
      </c>
      <c r="O19" s="83" t="s">
        <v>14</v>
      </c>
      <c r="P19" s="94">
        <v>1325</v>
      </c>
      <c r="Q19" s="91">
        <v>1450</v>
      </c>
      <c r="R19" s="97">
        <v>555</v>
      </c>
      <c r="S19" s="98">
        <v>1450</v>
      </c>
      <c r="T19" s="76">
        <v>100</v>
      </c>
      <c r="U19" s="97">
        <v>1325</v>
      </c>
      <c r="V19" s="98">
        <v>1450</v>
      </c>
      <c r="W19" s="76">
        <v>100</v>
      </c>
      <c r="X19" s="97">
        <v>2600</v>
      </c>
      <c r="Y19" s="98">
        <v>1450</v>
      </c>
      <c r="Z19" s="77">
        <v>100</v>
      </c>
      <c r="AA19" s="84" t="s">
        <v>138</v>
      </c>
      <c r="AB19" s="30">
        <f t="shared" ref="AB19:AB34" si="6">IF(ISBLANK(N19),G19,N19)</f>
        <v>100</v>
      </c>
      <c r="AC19" s="51">
        <f t="shared" ref="AC19:AC34" si="7">24*P19+Q19</f>
        <v>33250</v>
      </c>
      <c r="AD19" s="52">
        <f t="shared" ref="AD19:AD34" si="8">I19</f>
        <v>10</v>
      </c>
      <c r="AE19" s="52">
        <f t="shared" ref="AE19:AE34" si="9">J19</f>
        <v>90</v>
      </c>
    </row>
    <row r="20" spans="1:31" s="2" customFormat="1" ht="78.75" customHeight="1" x14ac:dyDescent="0.3">
      <c r="A20" s="34">
        <v>16</v>
      </c>
      <c r="B20" s="108" t="s">
        <v>87</v>
      </c>
      <c r="C20" s="105" t="s">
        <v>88</v>
      </c>
      <c r="D20" s="105" t="s">
        <v>89</v>
      </c>
      <c r="E20" s="105" t="s">
        <v>90</v>
      </c>
      <c r="F20" s="105" t="s">
        <v>86</v>
      </c>
      <c r="G20" s="106">
        <v>100</v>
      </c>
      <c r="H20" s="107" t="s">
        <v>41</v>
      </c>
      <c r="I20" s="108">
        <v>10</v>
      </c>
      <c r="J20" s="109">
        <v>90</v>
      </c>
      <c r="K20" s="85"/>
      <c r="L20" s="7"/>
      <c r="M20" s="100" t="s">
        <v>137</v>
      </c>
      <c r="N20" s="10"/>
      <c r="O20" s="36"/>
      <c r="P20" s="93"/>
      <c r="Q20" s="90">
        <v>0</v>
      </c>
      <c r="R20" s="95"/>
      <c r="S20" s="96"/>
      <c r="T20" s="13"/>
      <c r="U20" s="95"/>
      <c r="V20" s="96"/>
      <c r="W20" s="13"/>
      <c r="X20" s="95"/>
      <c r="Y20" s="96"/>
      <c r="Z20" s="21"/>
      <c r="AA20" s="102"/>
      <c r="AB20" s="30">
        <f t="shared" si="6"/>
        <v>100</v>
      </c>
      <c r="AC20" s="51">
        <f t="shared" si="7"/>
        <v>0</v>
      </c>
      <c r="AD20" s="52">
        <f t="shared" si="8"/>
        <v>10</v>
      </c>
      <c r="AE20" s="52">
        <f t="shared" si="9"/>
        <v>90</v>
      </c>
    </row>
    <row r="21" spans="1:31" s="2" customFormat="1" ht="78.75" customHeight="1" x14ac:dyDescent="0.3">
      <c r="A21" s="34">
        <v>17</v>
      </c>
      <c r="B21" s="72" t="s">
        <v>91</v>
      </c>
      <c r="C21" s="117" t="s">
        <v>92</v>
      </c>
      <c r="D21" s="73" t="s">
        <v>93</v>
      </c>
      <c r="E21" s="73" t="s">
        <v>56</v>
      </c>
      <c r="F21" s="73" t="s">
        <v>10</v>
      </c>
      <c r="G21" s="74">
        <v>100</v>
      </c>
      <c r="H21" s="75" t="s">
        <v>11</v>
      </c>
      <c r="I21" s="72">
        <v>10</v>
      </c>
      <c r="J21" s="79">
        <v>90</v>
      </c>
      <c r="K21" s="80"/>
      <c r="L21" s="7"/>
      <c r="M21" s="81" t="s">
        <v>137</v>
      </c>
      <c r="N21" s="82"/>
      <c r="O21" s="83"/>
      <c r="P21" s="94"/>
      <c r="Q21" s="91">
        <v>0</v>
      </c>
      <c r="R21" s="97"/>
      <c r="S21" s="98"/>
      <c r="T21" s="76"/>
      <c r="U21" s="97"/>
      <c r="V21" s="98"/>
      <c r="W21" s="76"/>
      <c r="X21" s="97"/>
      <c r="Y21" s="98"/>
      <c r="Z21" s="77"/>
      <c r="AA21" s="84"/>
      <c r="AB21" s="30">
        <f t="shared" si="6"/>
        <v>100</v>
      </c>
      <c r="AC21" s="51">
        <f t="shared" si="7"/>
        <v>0</v>
      </c>
      <c r="AD21" s="52">
        <f t="shared" si="8"/>
        <v>10</v>
      </c>
      <c r="AE21" s="52">
        <f t="shared" si="9"/>
        <v>90</v>
      </c>
    </row>
    <row r="22" spans="1:31" s="2" customFormat="1" ht="78.75" customHeight="1" x14ac:dyDescent="0.3">
      <c r="A22" s="34">
        <v>18</v>
      </c>
      <c r="B22" s="108" t="s">
        <v>94</v>
      </c>
      <c r="C22" s="105" t="s">
        <v>95</v>
      </c>
      <c r="D22" s="105" t="s">
        <v>96</v>
      </c>
      <c r="E22" s="105" t="s">
        <v>97</v>
      </c>
      <c r="F22" s="105" t="s">
        <v>10</v>
      </c>
      <c r="G22" s="106">
        <v>100</v>
      </c>
      <c r="H22" s="107" t="s">
        <v>41</v>
      </c>
      <c r="I22" s="108">
        <v>10</v>
      </c>
      <c r="J22" s="109">
        <v>90</v>
      </c>
      <c r="K22" s="104"/>
      <c r="L22" s="7"/>
      <c r="M22" s="100" t="s">
        <v>137</v>
      </c>
      <c r="N22" s="10"/>
      <c r="O22" s="36"/>
      <c r="P22" s="93"/>
      <c r="Q22" s="90">
        <v>0</v>
      </c>
      <c r="R22" s="95"/>
      <c r="S22" s="96"/>
      <c r="T22" s="13"/>
      <c r="U22" s="95"/>
      <c r="V22" s="96"/>
      <c r="W22" s="13"/>
      <c r="X22" s="95"/>
      <c r="Y22" s="96"/>
      <c r="Z22" s="21"/>
      <c r="AA22" s="102"/>
      <c r="AB22" s="30">
        <f t="shared" si="6"/>
        <v>100</v>
      </c>
      <c r="AC22" s="51">
        <f t="shared" si="7"/>
        <v>0</v>
      </c>
      <c r="AD22" s="52">
        <f t="shared" si="8"/>
        <v>10</v>
      </c>
      <c r="AE22" s="52">
        <f t="shared" si="9"/>
        <v>90</v>
      </c>
    </row>
    <row r="23" spans="1:31" s="2" customFormat="1" ht="78.75" customHeight="1" x14ac:dyDescent="0.3">
      <c r="A23" s="34">
        <v>19</v>
      </c>
      <c r="B23" s="72" t="s">
        <v>98</v>
      </c>
      <c r="C23" s="73" t="s">
        <v>99</v>
      </c>
      <c r="D23" s="73" t="s">
        <v>100</v>
      </c>
      <c r="E23" s="73" t="s">
        <v>56</v>
      </c>
      <c r="F23" s="73" t="s">
        <v>10</v>
      </c>
      <c r="G23" s="74">
        <v>80</v>
      </c>
      <c r="H23" s="75" t="s">
        <v>11</v>
      </c>
      <c r="I23" s="72">
        <v>20</v>
      </c>
      <c r="J23" s="79">
        <v>80</v>
      </c>
      <c r="K23" s="80"/>
      <c r="L23" s="7"/>
      <c r="M23" s="81" t="s">
        <v>137</v>
      </c>
      <c r="N23" s="82"/>
      <c r="O23" s="83"/>
      <c r="P23" s="94"/>
      <c r="Q23" s="91">
        <v>0</v>
      </c>
      <c r="R23" s="97"/>
      <c r="S23" s="98"/>
      <c r="T23" s="76"/>
      <c r="U23" s="97"/>
      <c r="V23" s="98"/>
      <c r="W23" s="76"/>
      <c r="X23" s="97"/>
      <c r="Y23" s="98"/>
      <c r="Z23" s="77"/>
      <c r="AA23" s="84"/>
      <c r="AB23" s="30">
        <f t="shared" si="6"/>
        <v>80</v>
      </c>
      <c r="AC23" s="51">
        <f t="shared" si="7"/>
        <v>0</v>
      </c>
      <c r="AD23" s="52">
        <f t="shared" si="8"/>
        <v>20</v>
      </c>
      <c r="AE23" s="52">
        <f t="shared" si="9"/>
        <v>80</v>
      </c>
    </row>
    <row r="24" spans="1:31" s="2" customFormat="1" ht="78.75" customHeight="1" x14ac:dyDescent="0.3">
      <c r="A24" s="34">
        <v>20</v>
      </c>
      <c r="B24" s="108" t="s">
        <v>101</v>
      </c>
      <c r="C24" s="105" t="s">
        <v>102</v>
      </c>
      <c r="D24" s="105" t="s">
        <v>103</v>
      </c>
      <c r="E24" s="105" t="s">
        <v>56</v>
      </c>
      <c r="F24" s="105" t="s">
        <v>10</v>
      </c>
      <c r="G24" s="106">
        <v>100</v>
      </c>
      <c r="H24" s="107" t="s">
        <v>11</v>
      </c>
      <c r="I24" s="108">
        <v>10</v>
      </c>
      <c r="J24" s="109">
        <v>90</v>
      </c>
      <c r="K24" s="85"/>
      <c r="L24" s="7"/>
      <c r="M24" s="108" t="s">
        <v>12</v>
      </c>
      <c r="N24" s="110">
        <v>100</v>
      </c>
      <c r="O24" s="111" t="s">
        <v>14</v>
      </c>
      <c r="P24" s="112">
        <v>553</v>
      </c>
      <c r="Q24" s="92">
        <v>1150</v>
      </c>
      <c r="R24" s="113">
        <v>583</v>
      </c>
      <c r="S24" s="114">
        <v>1150</v>
      </c>
      <c r="T24" s="115">
        <v>100</v>
      </c>
      <c r="U24" s="113">
        <v>828</v>
      </c>
      <c r="V24" s="114">
        <v>1150</v>
      </c>
      <c r="W24" s="115">
        <v>100</v>
      </c>
      <c r="X24" s="113">
        <v>2366</v>
      </c>
      <c r="Y24" s="114">
        <v>1150</v>
      </c>
      <c r="Z24" s="116">
        <v>100</v>
      </c>
      <c r="AA24" s="109" t="s">
        <v>138</v>
      </c>
      <c r="AB24" s="30">
        <f t="shared" si="6"/>
        <v>100</v>
      </c>
      <c r="AC24" s="51">
        <f t="shared" si="7"/>
        <v>14422</v>
      </c>
      <c r="AD24" s="52">
        <f t="shared" si="8"/>
        <v>10</v>
      </c>
      <c r="AE24" s="52">
        <f t="shared" si="9"/>
        <v>90</v>
      </c>
    </row>
    <row r="25" spans="1:31" s="2" customFormat="1" ht="78.75" customHeight="1" x14ac:dyDescent="0.3">
      <c r="A25" s="34">
        <v>21</v>
      </c>
      <c r="B25" s="72" t="s">
        <v>104</v>
      </c>
      <c r="C25" s="73" t="s">
        <v>105</v>
      </c>
      <c r="D25" s="73" t="s">
        <v>106</v>
      </c>
      <c r="E25" s="73" t="s">
        <v>56</v>
      </c>
      <c r="F25" s="73" t="s">
        <v>10</v>
      </c>
      <c r="G25" s="74">
        <v>100</v>
      </c>
      <c r="H25" s="75" t="s">
        <v>11</v>
      </c>
      <c r="I25" s="72">
        <v>10</v>
      </c>
      <c r="J25" s="79">
        <v>90</v>
      </c>
      <c r="K25" s="80"/>
      <c r="L25" s="7"/>
      <c r="M25" s="81" t="s">
        <v>137</v>
      </c>
      <c r="N25" s="82"/>
      <c r="O25" s="83"/>
      <c r="P25" s="94"/>
      <c r="Q25" s="91">
        <v>0</v>
      </c>
      <c r="R25" s="97"/>
      <c r="S25" s="98"/>
      <c r="T25" s="76"/>
      <c r="U25" s="97"/>
      <c r="V25" s="98"/>
      <c r="W25" s="76"/>
      <c r="X25" s="97"/>
      <c r="Y25" s="98"/>
      <c r="Z25" s="77"/>
      <c r="AA25" s="84"/>
      <c r="AB25" s="30">
        <f t="shared" si="6"/>
        <v>100</v>
      </c>
      <c r="AC25" s="51">
        <f t="shared" si="7"/>
        <v>0</v>
      </c>
      <c r="AD25" s="52">
        <f t="shared" si="8"/>
        <v>10</v>
      </c>
      <c r="AE25" s="52">
        <f t="shared" si="9"/>
        <v>90</v>
      </c>
    </row>
    <row r="26" spans="1:31" s="2" customFormat="1" ht="78.75" customHeight="1" x14ac:dyDescent="0.3">
      <c r="A26" s="34">
        <v>22</v>
      </c>
      <c r="B26" s="108" t="s">
        <v>107</v>
      </c>
      <c r="C26" s="105" t="s">
        <v>108</v>
      </c>
      <c r="D26" s="105" t="s">
        <v>109</v>
      </c>
      <c r="E26" s="105" t="s">
        <v>56</v>
      </c>
      <c r="F26" s="105" t="s">
        <v>10</v>
      </c>
      <c r="G26" s="106">
        <v>100</v>
      </c>
      <c r="H26" s="107" t="s">
        <v>11</v>
      </c>
      <c r="I26" s="108">
        <v>10</v>
      </c>
      <c r="J26" s="109">
        <v>90</v>
      </c>
      <c r="K26" s="85"/>
      <c r="L26" s="7"/>
      <c r="M26" s="108" t="s">
        <v>137</v>
      </c>
      <c r="N26" s="110"/>
      <c r="O26" s="111"/>
      <c r="P26" s="112"/>
      <c r="Q26" s="92">
        <v>0</v>
      </c>
      <c r="R26" s="113"/>
      <c r="S26" s="114"/>
      <c r="T26" s="115"/>
      <c r="U26" s="113"/>
      <c r="V26" s="114"/>
      <c r="W26" s="115"/>
      <c r="X26" s="113"/>
      <c r="Y26" s="114"/>
      <c r="Z26" s="116"/>
      <c r="AA26" s="109"/>
      <c r="AB26" s="30">
        <f t="shared" si="6"/>
        <v>100</v>
      </c>
      <c r="AC26" s="51">
        <f t="shared" si="7"/>
        <v>0</v>
      </c>
      <c r="AD26" s="52">
        <f t="shared" si="8"/>
        <v>10</v>
      </c>
      <c r="AE26" s="52">
        <f t="shared" si="9"/>
        <v>90</v>
      </c>
    </row>
    <row r="27" spans="1:31" s="2" customFormat="1" ht="78.75" customHeight="1" x14ac:dyDescent="0.3">
      <c r="A27" s="34">
        <v>23</v>
      </c>
      <c r="B27" s="72" t="s">
        <v>110</v>
      </c>
      <c r="C27" s="73" t="s">
        <v>111</v>
      </c>
      <c r="D27" s="73" t="s">
        <v>112</v>
      </c>
      <c r="E27" s="73" t="s">
        <v>56</v>
      </c>
      <c r="F27" s="73" t="s">
        <v>10</v>
      </c>
      <c r="G27" s="74">
        <v>100</v>
      </c>
      <c r="H27" s="75" t="s">
        <v>11</v>
      </c>
      <c r="I27" s="72">
        <v>10</v>
      </c>
      <c r="J27" s="79">
        <v>90</v>
      </c>
      <c r="K27" s="80"/>
      <c r="L27" s="7"/>
      <c r="M27" s="81" t="s">
        <v>137</v>
      </c>
      <c r="N27" s="82"/>
      <c r="O27" s="83"/>
      <c r="P27" s="94"/>
      <c r="Q27" s="91">
        <v>0</v>
      </c>
      <c r="R27" s="97"/>
      <c r="S27" s="98"/>
      <c r="T27" s="76"/>
      <c r="U27" s="97"/>
      <c r="V27" s="98"/>
      <c r="W27" s="76"/>
      <c r="X27" s="97"/>
      <c r="Y27" s="98"/>
      <c r="Z27" s="77"/>
      <c r="AA27" s="84"/>
      <c r="AB27" s="30">
        <f t="shared" si="6"/>
        <v>100</v>
      </c>
      <c r="AC27" s="51">
        <f t="shared" si="7"/>
        <v>0</v>
      </c>
      <c r="AD27" s="52">
        <f t="shared" si="8"/>
        <v>10</v>
      </c>
      <c r="AE27" s="52">
        <f t="shared" si="9"/>
        <v>90</v>
      </c>
    </row>
    <row r="28" spans="1:31" s="2" customFormat="1" ht="78.75" customHeight="1" x14ac:dyDescent="0.3">
      <c r="A28" s="34">
        <v>24</v>
      </c>
      <c r="B28" s="108" t="s">
        <v>113</v>
      </c>
      <c r="C28" s="105" t="s">
        <v>114</v>
      </c>
      <c r="D28" s="105" t="s">
        <v>115</v>
      </c>
      <c r="E28" s="105" t="s">
        <v>116</v>
      </c>
      <c r="F28" s="105" t="s">
        <v>86</v>
      </c>
      <c r="G28" s="106">
        <v>120</v>
      </c>
      <c r="H28" s="107" t="s">
        <v>11</v>
      </c>
      <c r="I28" s="108">
        <v>10</v>
      </c>
      <c r="J28" s="109">
        <v>90</v>
      </c>
      <c r="K28" s="104"/>
      <c r="L28" s="7"/>
      <c r="M28" s="100" t="s">
        <v>137</v>
      </c>
      <c r="N28" s="10"/>
      <c r="O28" s="36"/>
      <c r="P28" s="93"/>
      <c r="Q28" s="90">
        <v>0</v>
      </c>
      <c r="R28" s="95"/>
      <c r="S28" s="96"/>
      <c r="T28" s="13"/>
      <c r="U28" s="95"/>
      <c r="V28" s="96"/>
      <c r="W28" s="13"/>
      <c r="X28" s="95"/>
      <c r="Y28" s="96"/>
      <c r="Z28" s="21"/>
      <c r="AA28" s="102"/>
      <c r="AB28" s="30">
        <f t="shared" si="6"/>
        <v>120</v>
      </c>
      <c r="AC28" s="51">
        <f t="shared" si="7"/>
        <v>0</v>
      </c>
      <c r="AD28" s="52">
        <f t="shared" si="8"/>
        <v>10</v>
      </c>
      <c r="AE28" s="52">
        <f t="shared" si="9"/>
        <v>90</v>
      </c>
    </row>
    <row r="29" spans="1:31" s="2" customFormat="1" ht="78.75" customHeight="1" x14ac:dyDescent="0.3">
      <c r="A29" s="34">
        <v>25</v>
      </c>
      <c r="B29" s="72" t="s">
        <v>117</v>
      </c>
      <c r="C29" s="73" t="s">
        <v>118</v>
      </c>
      <c r="D29" s="118" t="s">
        <v>119</v>
      </c>
      <c r="E29" s="119" t="s">
        <v>120</v>
      </c>
      <c r="F29" s="73" t="s">
        <v>86</v>
      </c>
      <c r="G29" s="74">
        <v>100</v>
      </c>
      <c r="H29" s="75" t="s">
        <v>41</v>
      </c>
      <c r="I29" s="72">
        <v>10</v>
      </c>
      <c r="J29" s="79">
        <v>90</v>
      </c>
      <c r="K29" s="80"/>
      <c r="L29" s="7"/>
      <c r="M29" s="81" t="s">
        <v>137</v>
      </c>
      <c r="N29" s="82"/>
      <c r="O29" s="83"/>
      <c r="P29" s="94"/>
      <c r="Q29" s="91">
        <v>0</v>
      </c>
      <c r="R29" s="97"/>
      <c r="S29" s="98"/>
      <c r="T29" s="76"/>
      <c r="U29" s="97"/>
      <c r="V29" s="98"/>
      <c r="W29" s="76"/>
      <c r="X29" s="97"/>
      <c r="Y29" s="98"/>
      <c r="Z29" s="77"/>
      <c r="AA29" s="84"/>
      <c r="AB29" s="30">
        <f t="shared" si="6"/>
        <v>100</v>
      </c>
      <c r="AC29" s="51">
        <f t="shared" si="7"/>
        <v>0</v>
      </c>
      <c r="AD29" s="52">
        <f t="shared" si="8"/>
        <v>10</v>
      </c>
      <c r="AE29" s="52">
        <f t="shared" si="9"/>
        <v>90</v>
      </c>
    </row>
    <row r="30" spans="1:31" s="2" customFormat="1" ht="78.75" customHeight="1" x14ac:dyDescent="0.3">
      <c r="A30" s="34">
        <v>26</v>
      </c>
      <c r="B30" s="108" t="s">
        <v>121</v>
      </c>
      <c r="C30" s="105" t="s">
        <v>122</v>
      </c>
      <c r="D30" s="99" t="s">
        <v>123</v>
      </c>
      <c r="E30" s="120" t="s">
        <v>56</v>
      </c>
      <c r="F30" s="105" t="s">
        <v>10</v>
      </c>
      <c r="G30" s="106">
        <v>100</v>
      </c>
      <c r="H30" s="107" t="s">
        <v>11</v>
      </c>
      <c r="I30" s="121">
        <v>10</v>
      </c>
      <c r="J30" s="109">
        <v>90</v>
      </c>
      <c r="K30" s="104"/>
      <c r="L30" s="7"/>
      <c r="M30" s="100" t="s">
        <v>137</v>
      </c>
      <c r="N30" s="10"/>
      <c r="O30" s="36"/>
      <c r="P30" s="93"/>
      <c r="Q30" s="90">
        <v>0</v>
      </c>
      <c r="R30" s="95"/>
      <c r="S30" s="96"/>
      <c r="T30" s="13"/>
      <c r="U30" s="95"/>
      <c r="V30" s="96"/>
      <c r="W30" s="13"/>
      <c r="X30" s="95"/>
      <c r="Y30" s="96"/>
      <c r="Z30" s="21"/>
      <c r="AA30" s="102"/>
      <c r="AB30" s="30">
        <f t="shared" si="6"/>
        <v>100</v>
      </c>
      <c r="AC30" s="51">
        <f t="shared" si="7"/>
        <v>0</v>
      </c>
      <c r="AD30" s="52">
        <f t="shared" si="8"/>
        <v>10</v>
      </c>
      <c r="AE30" s="52">
        <f t="shared" si="9"/>
        <v>90</v>
      </c>
    </row>
    <row r="31" spans="1:31" s="2" customFormat="1" ht="78.75" customHeight="1" x14ac:dyDescent="0.3">
      <c r="A31" s="34">
        <v>27</v>
      </c>
      <c r="B31" s="72" t="s">
        <v>124</v>
      </c>
      <c r="C31" s="73" t="s">
        <v>125</v>
      </c>
      <c r="D31" s="73" t="s">
        <v>126</v>
      </c>
      <c r="E31" s="73" t="s">
        <v>52</v>
      </c>
      <c r="F31" s="73" t="s">
        <v>10</v>
      </c>
      <c r="G31" s="74">
        <v>100</v>
      </c>
      <c r="H31" s="75" t="s">
        <v>11</v>
      </c>
      <c r="I31" s="78">
        <v>10</v>
      </c>
      <c r="J31" s="79">
        <v>90</v>
      </c>
      <c r="K31" s="80"/>
      <c r="L31" s="7"/>
      <c r="M31" s="81" t="s">
        <v>12</v>
      </c>
      <c r="N31" s="82">
        <v>100</v>
      </c>
      <c r="O31" s="83" t="s">
        <v>14</v>
      </c>
      <c r="P31" s="94">
        <v>553</v>
      </c>
      <c r="Q31" s="91">
        <v>1150</v>
      </c>
      <c r="R31" s="97">
        <v>583</v>
      </c>
      <c r="S31" s="98">
        <v>1150</v>
      </c>
      <c r="T31" s="76">
        <v>100</v>
      </c>
      <c r="U31" s="97">
        <v>828</v>
      </c>
      <c r="V31" s="98">
        <v>1150</v>
      </c>
      <c r="W31" s="76">
        <v>100</v>
      </c>
      <c r="X31" s="97">
        <v>2366</v>
      </c>
      <c r="Y31" s="98">
        <v>1150</v>
      </c>
      <c r="Z31" s="77">
        <v>100</v>
      </c>
      <c r="AA31" s="84" t="s">
        <v>138</v>
      </c>
      <c r="AB31" s="30">
        <f t="shared" si="6"/>
        <v>100</v>
      </c>
      <c r="AC31" s="51">
        <f t="shared" si="7"/>
        <v>14422</v>
      </c>
      <c r="AD31" s="52">
        <f t="shared" si="8"/>
        <v>10</v>
      </c>
      <c r="AE31" s="52">
        <f t="shared" si="9"/>
        <v>90</v>
      </c>
    </row>
    <row r="32" spans="1:31" s="2" customFormat="1" ht="78.75" customHeight="1" x14ac:dyDescent="0.3">
      <c r="A32" s="34">
        <v>28</v>
      </c>
      <c r="B32" s="108" t="s">
        <v>127</v>
      </c>
      <c r="C32" s="105" t="s">
        <v>128</v>
      </c>
      <c r="D32" s="122" t="s">
        <v>129</v>
      </c>
      <c r="E32" s="105" t="s">
        <v>130</v>
      </c>
      <c r="F32" s="105" t="s">
        <v>86</v>
      </c>
      <c r="G32" s="106">
        <v>100</v>
      </c>
      <c r="H32" s="107" t="s">
        <v>41</v>
      </c>
      <c r="I32" s="121">
        <v>10</v>
      </c>
      <c r="J32" s="109">
        <v>90</v>
      </c>
      <c r="K32" s="104"/>
      <c r="L32" s="7"/>
      <c r="M32" s="100" t="s">
        <v>12</v>
      </c>
      <c r="N32" s="10">
        <v>100</v>
      </c>
      <c r="O32" s="36" t="s">
        <v>14</v>
      </c>
      <c r="P32" s="93">
        <v>828</v>
      </c>
      <c r="Q32" s="90">
        <v>0</v>
      </c>
      <c r="R32" s="95">
        <v>583</v>
      </c>
      <c r="S32" s="96">
        <v>1150</v>
      </c>
      <c r="T32" s="13">
        <v>100</v>
      </c>
      <c r="U32" s="95">
        <v>828</v>
      </c>
      <c r="V32" s="96">
        <v>1150</v>
      </c>
      <c r="W32" s="13">
        <v>100</v>
      </c>
      <c r="X32" s="95">
        <v>2366</v>
      </c>
      <c r="Y32" s="96">
        <v>1150</v>
      </c>
      <c r="Z32" s="21">
        <v>100</v>
      </c>
      <c r="AA32" s="102" t="s">
        <v>138</v>
      </c>
      <c r="AB32" s="30">
        <f t="shared" si="6"/>
        <v>100</v>
      </c>
      <c r="AC32" s="51">
        <f t="shared" si="7"/>
        <v>19872</v>
      </c>
      <c r="AD32" s="52">
        <f t="shared" si="8"/>
        <v>10</v>
      </c>
      <c r="AE32" s="52">
        <f t="shared" si="9"/>
        <v>90</v>
      </c>
    </row>
    <row r="33" spans="1:31" s="2" customFormat="1" ht="78.75" customHeight="1" x14ac:dyDescent="0.3">
      <c r="A33" s="34">
        <v>29</v>
      </c>
      <c r="B33" s="72" t="s">
        <v>131</v>
      </c>
      <c r="C33" s="73" t="s">
        <v>132</v>
      </c>
      <c r="D33" s="73" t="s">
        <v>133</v>
      </c>
      <c r="E33" s="73" t="s">
        <v>134</v>
      </c>
      <c r="F33" s="73" t="s">
        <v>10</v>
      </c>
      <c r="G33" s="74">
        <v>100</v>
      </c>
      <c r="H33" s="75" t="s">
        <v>135</v>
      </c>
      <c r="I33" s="78">
        <v>10</v>
      </c>
      <c r="J33" s="79">
        <v>90</v>
      </c>
      <c r="K33" s="80"/>
      <c r="L33" s="7"/>
      <c r="M33" s="81" t="s">
        <v>12</v>
      </c>
      <c r="N33" s="82">
        <v>100</v>
      </c>
      <c r="O33" s="83" t="s">
        <v>14</v>
      </c>
      <c r="P33" s="94">
        <v>675</v>
      </c>
      <c r="Q33" s="91">
        <v>5705.52</v>
      </c>
      <c r="R33" s="97">
        <v>205</v>
      </c>
      <c r="S33" s="98">
        <v>5705.52</v>
      </c>
      <c r="T33" s="76">
        <v>100</v>
      </c>
      <c r="U33" s="97">
        <v>450</v>
      </c>
      <c r="V33" s="98">
        <v>5705.52</v>
      </c>
      <c r="W33" s="76">
        <v>100</v>
      </c>
      <c r="X33" s="97">
        <v>1100</v>
      </c>
      <c r="Y33" s="98">
        <v>5705.52</v>
      </c>
      <c r="Z33" s="77">
        <v>100</v>
      </c>
      <c r="AA33" s="84" t="s">
        <v>138</v>
      </c>
      <c r="AB33" s="30">
        <f t="shared" si="6"/>
        <v>100</v>
      </c>
      <c r="AC33" s="51">
        <f t="shared" si="7"/>
        <v>21905.52</v>
      </c>
      <c r="AD33" s="52">
        <f t="shared" si="8"/>
        <v>10</v>
      </c>
      <c r="AE33" s="52">
        <f t="shared" si="9"/>
        <v>90</v>
      </c>
    </row>
    <row r="34" spans="1:31" s="2" customFormat="1" ht="78.75" customHeight="1" x14ac:dyDescent="0.3">
      <c r="A34" s="34">
        <v>30</v>
      </c>
      <c r="B34" s="108" t="s">
        <v>131</v>
      </c>
      <c r="C34" s="105" t="s">
        <v>132</v>
      </c>
      <c r="D34" s="105" t="s">
        <v>133</v>
      </c>
      <c r="E34" s="105" t="s">
        <v>134</v>
      </c>
      <c r="F34" s="105" t="s">
        <v>10</v>
      </c>
      <c r="G34" s="106">
        <v>100</v>
      </c>
      <c r="H34" s="107" t="s">
        <v>136</v>
      </c>
      <c r="I34" s="121">
        <v>10</v>
      </c>
      <c r="J34" s="109">
        <v>90</v>
      </c>
      <c r="K34" s="104"/>
      <c r="L34" s="7"/>
      <c r="M34" s="100" t="s">
        <v>12</v>
      </c>
      <c r="N34" s="10">
        <v>100</v>
      </c>
      <c r="O34" s="36" t="s">
        <v>14</v>
      </c>
      <c r="P34" s="93">
        <v>825</v>
      </c>
      <c r="Q34" s="90">
        <v>5705.52</v>
      </c>
      <c r="R34" s="95">
        <v>205</v>
      </c>
      <c r="S34" s="96">
        <v>5705.52</v>
      </c>
      <c r="T34" s="13">
        <v>100</v>
      </c>
      <c r="U34" s="95">
        <v>450</v>
      </c>
      <c r="V34" s="96">
        <v>5705.52</v>
      </c>
      <c r="W34" s="13">
        <v>100</v>
      </c>
      <c r="X34" s="95">
        <v>1100</v>
      </c>
      <c r="Y34" s="96">
        <v>5705.52</v>
      </c>
      <c r="Z34" s="21">
        <v>100</v>
      </c>
      <c r="AA34" s="102" t="s">
        <v>138</v>
      </c>
      <c r="AB34" s="30">
        <f t="shared" si="6"/>
        <v>100</v>
      </c>
      <c r="AC34" s="51">
        <f t="shared" si="7"/>
        <v>25505.52</v>
      </c>
      <c r="AD34" s="52">
        <f t="shared" si="8"/>
        <v>10</v>
      </c>
      <c r="AE34" s="52">
        <f t="shared" si="9"/>
        <v>90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34">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17" scale="2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Wesselius</cp:lastModifiedBy>
  <cp:lastPrinted>2018-04-27T16:58:56Z</cp:lastPrinted>
  <dcterms:created xsi:type="dcterms:W3CDTF">2017-01-24T17:19:42Z</dcterms:created>
  <dcterms:modified xsi:type="dcterms:W3CDTF">2018-04-27T16:59:07Z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