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AppData\Local\Microsoft\Windows\INetCache\Content.Outlook\6LRTNBEJ\"/>
    </mc:Choice>
  </mc:AlternateContent>
  <xr:revisionPtr revIDLastSave="0" documentId="13_ncr:1_{3D6422B1-3D84-4D6F-A347-42D9C2D051B0}" xr6:coauthVersionLast="34" xr6:coauthVersionMax="34" xr10:uidLastSave="{00000000-0000-0000-0000-000000000000}"/>
  <bookViews>
    <workbookView xWindow="0" yWindow="0" windowWidth="27374" windowHeight="10593" xr2:uid="{00000000-000D-0000-FFFF-FFFF00000000}"/>
  </bookViews>
  <sheets>
    <sheet name="New" sheetId="4" r:id="rId1"/>
    <sheet name="ESRI_MAPINFO_SHEET" sheetId="5" state="veryHidden" r:id="rId2"/>
  </sheets>
  <calcPr calcId="179017"/>
</workbook>
</file>

<file path=xl/calcChain.xml><?xml version="1.0" encoding="utf-8"?>
<calcChain xmlns="http://schemas.openxmlformats.org/spreadsheetml/2006/main">
  <c r="AC6" i="4" l="1"/>
  <c r="AE6" i="4"/>
  <c r="AD6" i="4"/>
  <c r="AB6" i="4"/>
  <c r="AE8" i="4"/>
  <c r="AD8" i="4"/>
  <c r="AC8" i="4"/>
  <c r="AB8" i="4"/>
  <c r="AE9" i="4" l="1"/>
  <c r="AD9" i="4"/>
  <c r="AC9" i="4"/>
  <c r="AB9" i="4"/>
  <c r="AB11" i="4" l="1"/>
  <c r="AC11" i="4"/>
  <c r="AD11" i="4"/>
  <c r="AE11" i="4"/>
  <c r="AE7" i="4" l="1"/>
  <c r="AD7" i="4"/>
  <c r="AC7" i="4"/>
  <c r="AB7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<sst xmlns="http://schemas.openxmlformats.org/spreadsheetml/2006/main" count="131" uniqueCount="90">
  <si>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</si>
  <si>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</si>
  <si>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</si>
  <si>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</si>
  <si>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</si>
  <si>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</si>
  <si>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</si>
  <si>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</si>
  <si>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</si>
  <si>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</si>
  <si>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</si>
  <si>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</si>
  <si>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</si>
  <si>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</si>
  <si>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</si>
  <si>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</si>
  <si>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</si>
  <si>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</si>
  <si>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</si>
  <si>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</si>
  <si>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</si>
  <si>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</si>
  <si>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</si>
  <si>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</si>
  <si>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</si>
  <si>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</si>
  <si>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</si>
  <si>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</si>
  <si>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</si>
  <si>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</si>
  <si>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</si>
  <si>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</si>
  <si>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</si>
  <si>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</si>
  <si>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</si>
  <si>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</si>
  <si>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</si>
  <si>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</si>
  <si>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</si>
  <si>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</si>
  <si>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</si>
  <si>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DCYF1101</t>
  </si>
  <si>
    <t>LAN room, Bldg. 3918</t>
  </si>
  <si>
    <t>NO</t>
  </si>
  <si>
    <t>100M</t>
  </si>
  <si>
    <t>DCYF3901</t>
  </si>
  <si>
    <t>DCYF3201</t>
  </si>
  <si>
    <t>LAN room, Bldg. 111</t>
  </si>
  <si>
    <t>LAN room, Bldg. 4202</t>
  </si>
  <si>
    <t>DCYF1701</t>
  </si>
  <si>
    <t>LAN room, Bldg. 800</t>
  </si>
  <si>
    <t>DOCCOL1</t>
  </si>
  <si>
    <t>Telecom/Storage room per attached site map</t>
  </si>
  <si>
    <t>DOCSSD1</t>
  </si>
  <si>
    <t>Telecom Room per attached site map</t>
  </si>
  <si>
    <t>DOCEPH1</t>
  </si>
  <si>
    <t>DOCBLF1</t>
  </si>
  <si>
    <t>Jack Michel
253-858-4627
jdmichel@doc1.wa.gov</t>
  </si>
  <si>
    <t>Demarc per attached site map</t>
  </si>
  <si>
    <t>This is a prison site and clearance with DOC may be required before a tech can gain admittance to the property.</t>
  </si>
  <si>
    <t>LAN Room, same as existing.  Refer to LCON for details.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</si>
  <si>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</si>
  <si>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ESD2711</t>
  </si>
  <si>
    <t>Tony Kancianich
360-507-9660
tkancianich@esd.wa.gov</t>
  </si>
  <si>
    <t>Room 313 - 3rd Floor Telecom Room per attached site map</t>
  </si>
  <si>
    <t>ESD wants to have this site up at some point in September 2018</t>
  </si>
  <si>
    <t>DSHS2059</t>
  </si>
  <si>
    <t>LAN Room, AAA Building - SE WA Area on Aging.  Demarc to be located no further than 10 feet of DSHS Router.</t>
  </si>
  <si>
    <t>PE-YAK3906 / DSHS2007</t>
  </si>
  <si>
    <t>2121 S State St, Ste 300                          Tacoma, WA 98405-2808</t>
  </si>
  <si>
    <t>229 1st Ave NW                                                Ephrata, WA 98823-1672</t>
  </si>
  <si>
    <t>2201 E Edison Rd, Ste 3                                Sunnyside WA 98944-9214</t>
  </si>
  <si>
    <t>Brian Christman                                             360-789-9462                                              brian.christman@dcyf.wa.gov</t>
  </si>
  <si>
    <t>Toby Treat                                                            509-965-0105 or Cell:                   509-594-8713    treattf@dshs.wa.gov</t>
  </si>
  <si>
    <t xml:space="preserve">Please coordinate all site visits with provided LCON. No unannounced site visits permitted. </t>
  </si>
  <si>
    <t>3918 W Court St                                       Pasco, WA 99301-2775</t>
  </si>
  <si>
    <t>111 S 2nd Ave                                                      Yakima, WA 98902-3417</t>
  </si>
  <si>
    <t>4202 S Regal St                                                     Spokane, WA 99223-7738</t>
  </si>
  <si>
    <t>800 Oakesdale Ave SW                                Renton, WA 98057-5221</t>
  </si>
  <si>
    <t>162 S Wynne St                                       Colville, WA 99114-2428</t>
  </si>
  <si>
    <t>3420 NE Sand Hill Rd                               Belfair, WA 98528-9007</t>
  </si>
  <si>
    <t>3700 Fruitvale Blvd, Ste 200                    Yakima, WA 98902-1108</t>
  </si>
  <si>
    <t>1710 S 24th Ave                                               Yakima, WA 98902-5767</t>
  </si>
  <si>
    <t>Kimi Tuxford
509-329-8003
kktuxford@doc1.wa.gov                      Building Contact:                     Christine Buwick or Michael Eby 509-754-6980</t>
  </si>
  <si>
    <t>Ken Clements
509-573-6346
kdclements@doc1.wa.gov  Building Contact:                     Juanita Cardenas                                        509-836-5444</t>
  </si>
  <si>
    <t>Kimi Tuxford
509-329-8003
kktuxford@doc1.wa.gov                       Building Contact:                     Tamela Merrill                                         509-684-7400</t>
  </si>
  <si>
    <t>John Everts                                                    509-225-4438 or Cell:                     509-728-0892  EvertJC@dshs.wa.gov                             Building Contact:                                          Kirk Michels                                         509-839-2244                      kirk@pmcpa.net</t>
  </si>
  <si>
    <t>Evaluation  Model for Solication Number T19-RFQ-001</t>
  </si>
  <si>
    <t>no bid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</si>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</sst>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9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trike/>
      <sz val="12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90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27" fillId="0" borderId="0" xfId="0" applyFont="1" applyAlignment="1">
      <alignment wrapText="1"/>
    </xf>
    <xf numFmtId="0" fontId="3" fillId="4" borderId="0" xfId="0" applyFont="1" applyFill="1" applyAlignment="1">
      <alignment wrapText="1"/>
    </xf>
    <xf numFmtId="0" fontId="28" fillId="4" borderId="15" xfId="0" applyFont="1" applyFill="1" applyBorder="1" applyAlignment="1">
      <alignment wrapText="1"/>
    </xf>
    <xf numFmtId="0" fontId="28" fillId="4" borderId="2" xfId="0" applyFont="1" applyFill="1" applyBorder="1" applyAlignment="1">
      <alignment wrapText="1"/>
    </xf>
    <xf numFmtId="0" fontId="28" fillId="4" borderId="2" xfId="0" applyFont="1" applyFill="1" applyBorder="1" applyAlignment="1">
      <alignment horizontal="center" wrapText="1"/>
    </xf>
    <xf numFmtId="0" fontId="28" fillId="4" borderId="9" xfId="0" applyFont="1" applyFill="1" applyBorder="1" applyAlignment="1">
      <alignment wrapText="1"/>
    </xf>
    <xf numFmtId="0" fontId="28" fillId="4" borderId="16" xfId="0" applyFont="1" applyFill="1" applyBorder="1" applyAlignment="1">
      <alignment wrapText="1"/>
    </xf>
    <xf numFmtId="0" fontId="28" fillId="4" borderId="28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3" borderId="15" xfId="0" applyFont="1" applyFill="1" applyBorder="1" applyAlignment="1">
      <alignment wrapText="1"/>
    </xf>
    <xf numFmtId="0" fontId="28" fillId="3" borderId="2" xfId="2" applyNumberFormat="1" applyFont="1" applyFill="1" applyBorder="1" applyAlignment="1">
      <alignment horizontal="center" wrapText="1"/>
    </xf>
    <xf numFmtId="0" fontId="28" fillId="3" borderId="9" xfId="2" applyNumberFormat="1" applyFont="1" applyFill="1" applyBorder="1" applyAlignment="1">
      <alignment horizontal="center" wrapText="1"/>
    </xf>
    <xf numFmtId="7" fontId="28" fillId="3" borderId="3" xfId="1" applyNumberFormat="1" applyFont="1" applyFill="1" applyBorder="1" applyAlignment="1">
      <alignment wrapText="1"/>
    </xf>
    <xf numFmtId="7" fontId="28" fillId="3" borderId="1" xfId="1" applyNumberFormat="1" applyFont="1" applyFill="1" applyBorder="1" applyAlignment="1">
      <alignment wrapText="1"/>
    </xf>
    <xf numFmtId="7" fontId="28" fillId="3" borderId="2" xfId="1" applyNumberFormat="1" applyFont="1" applyFill="1" applyBorder="1" applyAlignment="1">
      <alignment wrapText="1"/>
    </xf>
    <xf numFmtId="0" fontId="28" fillId="3" borderId="3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wrapText="1"/>
    </xf>
    <xf numFmtId="0" fontId="28" fillId="4" borderId="21" xfId="0" applyFont="1" applyFill="1" applyBorder="1" applyAlignment="1">
      <alignment wrapText="1"/>
    </xf>
    <xf numFmtId="164" fontId="28" fillId="4" borderId="21" xfId="0" applyNumberFormat="1" applyFont="1" applyFill="1" applyBorder="1" applyAlignment="1">
      <alignment wrapText="1"/>
    </xf>
    <xf numFmtId="0" fontId="28" fillId="4" borderId="21" xfId="0" applyNumberFormat="1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zoomScale="70" zoomScaleNormal="70" workbookViewId="0">
      <selection activeCell="Q14" sqref="Q14"/>
    </sheetView>
  </sheetViews>
  <sheetFormatPr defaultColWidth="8.85546875" defaultRowHeight="14.3" x14ac:dyDescent="0.25"/>
  <cols>
    <col min="1" max="1" width="3.7109375" style="3" customWidth="1"/>
    <col min="2" max="2" width="21.85546875" style="2" customWidth="1"/>
    <col min="3" max="3" width="35.140625" style="2" customWidth="1"/>
    <col min="4" max="4" width="32.5703125" style="2" customWidth="1"/>
    <col min="5" max="5" width="42.4257812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2" customWidth="1"/>
    <col min="29" max="29" width="11.85546875" style="42" customWidth="1"/>
    <col min="30" max="30" width="9.42578125" style="1" customWidth="1"/>
    <col min="31" max="16384" width="8.85546875" style="1"/>
  </cols>
  <sheetData>
    <row r="1" spans="1:31" ht="52.95" customHeight="1" thickBot="1" x14ac:dyDescent="0.45">
      <c r="A1" s="179" t="s">
        <v>87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AA1" s="13"/>
      <c r="AB1" s="43"/>
      <c r="AC1" s="43"/>
    </row>
    <row r="2" spans="1:31" ht="52.95" customHeight="1" thickBot="1" x14ac:dyDescent="0.5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80" t="s">
        <v>2</v>
      </c>
      <c r="N2" s="181"/>
      <c r="O2" s="181"/>
      <c r="P2" s="181"/>
      <c r="Q2" s="181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45" customHeight="1" thickBot="1" x14ac:dyDescent="0.5">
      <c r="A3" s="34"/>
      <c r="B3" s="48"/>
      <c r="C3" s="49"/>
      <c r="D3" s="49"/>
      <c r="E3" s="49"/>
      <c r="F3" s="49"/>
      <c r="G3" s="49"/>
      <c r="H3" s="49"/>
      <c r="I3" s="187" t="s">
        <v>20</v>
      </c>
      <c r="J3" s="188"/>
      <c r="K3" s="50"/>
      <c r="L3" s="6"/>
      <c r="M3" s="182"/>
      <c r="N3" s="183"/>
      <c r="O3" s="183"/>
      <c r="P3" s="183"/>
      <c r="Q3" s="183"/>
      <c r="R3" s="184" t="s">
        <v>30</v>
      </c>
      <c r="S3" s="185"/>
      <c r="T3" s="185"/>
      <c r="U3" s="185"/>
      <c r="V3" s="185"/>
      <c r="W3" s="185"/>
      <c r="X3" s="185"/>
      <c r="Y3" s="185"/>
      <c r="Z3" s="186"/>
      <c r="AA3" s="40"/>
      <c r="AB3" s="189" t="s">
        <v>26</v>
      </c>
      <c r="AC3" s="189"/>
      <c r="AD3" s="189"/>
      <c r="AE3" s="189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29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8" customHeight="1" x14ac:dyDescent="0.25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7" si="1">I5</f>
        <v>10</v>
      </c>
      <c r="AE5" s="76">
        <f t="shared" si="1"/>
        <v>90</v>
      </c>
    </row>
    <row r="6" spans="1:31" s="2" customFormat="1" ht="78.8" customHeight="1" x14ac:dyDescent="0.3">
      <c r="A6" s="36">
        <v>2</v>
      </c>
      <c r="B6" s="136" t="s">
        <v>41</v>
      </c>
      <c r="C6" s="135" t="s">
        <v>75</v>
      </c>
      <c r="D6" s="135" t="s">
        <v>72</v>
      </c>
      <c r="E6" s="157" t="s">
        <v>42</v>
      </c>
      <c r="F6" s="141" t="s">
        <v>43</v>
      </c>
      <c r="G6" s="142">
        <v>100</v>
      </c>
      <c r="H6" s="143" t="s">
        <v>44</v>
      </c>
      <c r="I6" s="144">
        <v>20</v>
      </c>
      <c r="J6" s="145">
        <v>80</v>
      </c>
      <c r="K6" s="90" t="s">
        <v>74</v>
      </c>
      <c r="L6" s="7"/>
      <c r="M6" s="136"/>
      <c r="N6" s="11"/>
      <c r="O6" s="38"/>
      <c r="P6" s="123" t="s">
        <v>88</v>
      </c>
      <c r="Q6" s="120"/>
      <c r="R6" s="127"/>
      <c r="S6" s="128"/>
      <c r="T6" s="14"/>
      <c r="U6" s="127"/>
      <c r="V6" s="128"/>
      <c r="W6" s="14"/>
      <c r="X6" s="127"/>
      <c r="Y6" s="128"/>
      <c r="Z6" s="22"/>
      <c r="AA6" s="138"/>
      <c r="AB6" s="32">
        <f t="shared" ref="AB6:AB7" si="2">IF(ISBLANK(N6),G6,N6)</f>
        <v>100</v>
      </c>
      <c r="AC6" s="56" t="e">
        <f t="shared" ref="AC6:AC7" si="3">24*P6+Q6</f>
        <v>#VALUE!</v>
      </c>
      <c r="AD6" s="57">
        <f t="shared" ref="AD6" si="4">I6</f>
        <v>20</v>
      </c>
      <c r="AE6" s="57">
        <f t="shared" ref="AE6" si="5">J6</f>
        <v>80</v>
      </c>
    </row>
    <row r="7" spans="1:31" s="2" customFormat="1" ht="78.8" customHeight="1" x14ac:dyDescent="0.3">
      <c r="A7" s="36">
        <v>3</v>
      </c>
      <c r="B7" s="152" t="s">
        <v>45</v>
      </c>
      <c r="C7" s="153" t="s">
        <v>76</v>
      </c>
      <c r="D7" s="153" t="s">
        <v>72</v>
      </c>
      <c r="E7" s="153" t="s">
        <v>47</v>
      </c>
      <c r="F7" s="153" t="s">
        <v>43</v>
      </c>
      <c r="G7" s="154">
        <v>100</v>
      </c>
      <c r="H7" s="155" t="s">
        <v>44</v>
      </c>
      <c r="I7" s="152">
        <v>20</v>
      </c>
      <c r="J7" s="156">
        <v>80</v>
      </c>
      <c r="K7" s="85" t="s">
        <v>74</v>
      </c>
      <c r="L7" s="7"/>
      <c r="M7" s="86"/>
      <c r="N7" s="87"/>
      <c r="O7" s="88"/>
      <c r="P7" s="124" t="s">
        <v>88</v>
      </c>
      <c r="Q7" s="121"/>
      <c r="R7" s="129"/>
      <c r="S7" s="130"/>
      <c r="T7" s="81"/>
      <c r="U7" s="129"/>
      <c r="V7" s="130"/>
      <c r="W7" s="81"/>
      <c r="X7" s="129"/>
      <c r="Y7" s="130"/>
      <c r="Z7" s="82"/>
      <c r="AA7" s="89"/>
      <c r="AB7" s="32">
        <f t="shared" si="2"/>
        <v>100</v>
      </c>
      <c r="AC7" s="56" t="e">
        <f t="shared" si="3"/>
        <v>#VALUE!</v>
      </c>
      <c r="AD7" s="57">
        <f t="shared" si="1"/>
        <v>20</v>
      </c>
      <c r="AE7" s="57">
        <f t="shared" si="1"/>
        <v>80</v>
      </c>
    </row>
    <row r="8" spans="1:31" s="2" customFormat="1" ht="78.8" customHeight="1" x14ac:dyDescent="0.3">
      <c r="A8" s="36">
        <v>4</v>
      </c>
      <c r="B8" s="136" t="s">
        <v>46</v>
      </c>
      <c r="C8" s="158" t="s">
        <v>77</v>
      </c>
      <c r="D8" s="135" t="s">
        <v>72</v>
      </c>
      <c r="E8" s="135" t="s">
        <v>48</v>
      </c>
      <c r="F8" s="135" t="s">
        <v>43</v>
      </c>
      <c r="G8" s="137">
        <v>100</v>
      </c>
      <c r="H8" s="139" t="s">
        <v>44</v>
      </c>
      <c r="I8" s="136">
        <v>20</v>
      </c>
      <c r="J8" s="138">
        <v>80</v>
      </c>
      <c r="K8" s="90" t="s">
        <v>74</v>
      </c>
      <c r="L8" s="7"/>
      <c r="M8" s="136" t="s">
        <v>12</v>
      </c>
      <c r="N8" s="11"/>
      <c r="O8" s="38" t="s">
        <v>14</v>
      </c>
      <c r="P8" s="123">
        <v>825</v>
      </c>
      <c r="Q8" s="120">
        <v>0</v>
      </c>
      <c r="R8" s="127"/>
      <c r="S8" s="128"/>
      <c r="T8" s="14"/>
      <c r="U8" s="127"/>
      <c r="V8" s="128"/>
      <c r="W8" s="14"/>
      <c r="X8" s="127">
        <v>1700</v>
      </c>
      <c r="Y8" s="128">
        <v>0</v>
      </c>
      <c r="Z8" s="22">
        <v>100</v>
      </c>
      <c r="AA8" s="138" t="s">
        <v>89</v>
      </c>
      <c r="AB8" s="32">
        <f t="shared" ref="AB8" si="6">IF(ISBLANK(N8),G8,N8)</f>
        <v>100</v>
      </c>
      <c r="AC8" s="56">
        <f t="shared" ref="AC8" si="7">24*P8+Q8</f>
        <v>19800</v>
      </c>
      <c r="AD8" s="57">
        <f t="shared" ref="AD8" si="8">I8</f>
        <v>20</v>
      </c>
      <c r="AE8" s="57">
        <f t="shared" ref="AE8" si="9">J8</f>
        <v>80</v>
      </c>
    </row>
    <row r="9" spans="1:31" s="2" customFormat="1" ht="78.8" customHeight="1" x14ac:dyDescent="0.3">
      <c r="A9" s="36">
        <v>5</v>
      </c>
      <c r="B9" s="152" t="s">
        <v>49</v>
      </c>
      <c r="C9" s="153" t="s">
        <v>78</v>
      </c>
      <c r="D9" s="153" t="s">
        <v>72</v>
      </c>
      <c r="E9" s="153" t="s">
        <v>50</v>
      </c>
      <c r="F9" s="153" t="s">
        <v>43</v>
      </c>
      <c r="G9" s="154">
        <v>100</v>
      </c>
      <c r="H9" s="155" t="s">
        <v>44</v>
      </c>
      <c r="I9" s="152">
        <v>20</v>
      </c>
      <c r="J9" s="156">
        <v>80</v>
      </c>
      <c r="K9" s="85" t="s">
        <v>74</v>
      </c>
      <c r="L9" s="7"/>
      <c r="M9" s="86" t="s">
        <v>12</v>
      </c>
      <c r="N9" s="87"/>
      <c r="O9" s="88" t="s">
        <v>14</v>
      </c>
      <c r="P9" s="124">
        <v>825</v>
      </c>
      <c r="Q9" s="121">
        <v>0</v>
      </c>
      <c r="R9" s="129"/>
      <c r="S9" s="130"/>
      <c r="T9" s="81"/>
      <c r="U9" s="129"/>
      <c r="V9" s="130"/>
      <c r="W9" s="81"/>
      <c r="X9" s="129">
        <v>1700</v>
      </c>
      <c r="Y9" s="130">
        <v>0</v>
      </c>
      <c r="Z9" s="82">
        <v>100</v>
      </c>
      <c r="AA9" s="89" t="s">
        <v>89</v>
      </c>
      <c r="AB9" s="32">
        <f t="shared" ref="AB9" si="10">IF(ISBLANK(N9),G9,N9)</f>
        <v>100</v>
      </c>
      <c r="AC9" s="56">
        <f t="shared" ref="AC9" si="11">24*P9+Q9</f>
        <v>19800</v>
      </c>
      <c r="AD9" s="57">
        <f t="shared" ref="AD9" si="12">I9</f>
        <v>20</v>
      </c>
      <c r="AE9" s="57">
        <f t="shared" ref="AE9" si="13">J9</f>
        <v>80</v>
      </c>
    </row>
    <row r="10" spans="1:31" s="2" customFormat="1" ht="98.4" x14ac:dyDescent="0.3">
      <c r="A10" s="36">
        <v>6</v>
      </c>
      <c r="B10" s="136" t="s">
        <v>51</v>
      </c>
      <c r="C10" s="5" t="s">
        <v>79</v>
      </c>
      <c r="D10" s="135" t="s">
        <v>85</v>
      </c>
      <c r="E10" s="135" t="s">
        <v>52</v>
      </c>
      <c r="F10" s="135" t="s">
        <v>10</v>
      </c>
      <c r="G10" s="137">
        <v>100</v>
      </c>
      <c r="H10" s="139" t="s">
        <v>11</v>
      </c>
      <c r="I10" s="136">
        <v>10</v>
      </c>
      <c r="J10" s="138">
        <v>90</v>
      </c>
      <c r="K10" s="140"/>
      <c r="L10" s="7"/>
      <c r="M10" s="21"/>
      <c r="N10" s="11"/>
      <c r="O10" s="38"/>
      <c r="P10" s="123" t="s">
        <v>88</v>
      </c>
      <c r="Q10" s="120"/>
      <c r="R10" s="127"/>
      <c r="S10" s="128"/>
      <c r="T10" s="14"/>
      <c r="U10" s="127"/>
      <c r="V10" s="128"/>
      <c r="W10" s="14"/>
      <c r="X10" s="127"/>
      <c r="Y10" s="128"/>
      <c r="Z10" s="22"/>
      <c r="AA10" s="24"/>
      <c r="AB10" s="32">
        <f t="shared" ref="AB10:AB30" si="14">IF(ISBLANK(N10),G10,N10)</f>
        <v>100</v>
      </c>
      <c r="AC10" s="56" t="e">
        <f t="shared" ref="AC10:AC30" si="15">24*P10+Q10</f>
        <v>#VALUE!</v>
      </c>
      <c r="AD10" s="57">
        <f t="shared" ref="AD10:AD30" si="16">I10</f>
        <v>10</v>
      </c>
      <c r="AE10" s="57">
        <f t="shared" ref="AE10:AE30" si="17">J10</f>
        <v>90</v>
      </c>
    </row>
    <row r="11" spans="1:31" s="2" customFormat="1" ht="98.4" x14ac:dyDescent="0.3">
      <c r="A11" s="36">
        <v>7</v>
      </c>
      <c r="B11" s="152" t="s">
        <v>53</v>
      </c>
      <c r="C11" s="159" t="s">
        <v>71</v>
      </c>
      <c r="D11" s="153" t="s">
        <v>84</v>
      </c>
      <c r="E11" s="153" t="s">
        <v>54</v>
      </c>
      <c r="F11" s="153" t="s">
        <v>10</v>
      </c>
      <c r="G11" s="154">
        <v>100</v>
      </c>
      <c r="H11" s="155" t="s">
        <v>44</v>
      </c>
      <c r="I11" s="152">
        <v>10</v>
      </c>
      <c r="J11" s="156">
        <v>90</v>
      </c>
      <c r="K11" s="85"/>
      <c r="L11" s="7"/>
      <c r="M11" s="86"/>
      <c r="N11" s="87"/>
      <c r="O11" s="88"/>
      <c r="P11" s="124" t="s">
        <v>88</v>
      </c>
      <c r="Q11" s="121"/>
      <c r="R11" s="129"/>
      <c r="S11" s="130"/>
      <c r="T11" s="81"/>
      <c r="U11" s="129"/>
      <c r="V11" s="130"/>
      <c r="W11" s="81"/>
      <c r="X11" s="129"/>
      <c r="Y11" s="130"/>
      <c r="Z11" s="82"/>
      <c r="AA11" s="89"/>
      <c r="AB11" s="32">
        <f t="shared" si="14"/>
        <v>100</v>
      </c>
      <c r="AC11" s="56" t="e">
        <f t="shared" si="15"/>
        <v>#VALUE!</v>
      </c>
      <c r="AD11" s="57">
        <f t="shared" si="16"/>
        <v>10</v>
      </c>
      <c r="AE11" s="57">
        <f t="shared" si="17"/>
        <v>90</v>
      </c>
    </row>
    <row r="12" spans="1:31" s="2" customFormat="1" ht="98.4" x14ac:dyDescent="0.3">
      <c r="A12" s="36">
        <v>8</v>
      </c>
      <c r="B12" s="144" t="s">
        <v>55</v>
      </c>
      <c r="C12" s="141" t="s">
        <v>70</v>
      </c>
      <c r="D12" s="135" t="s">
        <v>83</v>
      </c>
      <c r="E12" s="141" t="s">
        <v>54</v>
      </c>
      <c r="F12" s="141" t="s">
        <v>10</v>
      </c>
      <c r="G12" s="142">
        <v>100</v>
      </c>
      <c r="H12" s="143" t="s">
        <v>44</v>
      </c>
      <c r="I12" s="144">
        <v>10</v>
      </c>
      <c r="J12" s="145">
        <v>90</v>
      </c>
      <c r="K12" s="90"/>
      <c r="L12" s="7"/>
      <c r="M12" s="144"/>
      <c r="N12" s="146"/>
      <c r="O12" s="147"/>
      <c r="P12" s="123" t="s">
        <v>88</v>
      </c>
      <c r="Q12" s="122"/>
      <c r="R12" s="148"/>
      <c r="S12" s="149"/>
      <c r="T12" s="150"/>
      <c r="U12" s="148"/>
      <c r="V12" s="149"/>
      <c r="W12" s="150"/>
      <c r="X12" s="148"/>
      <c r="Y12" s="149"/>
      <c r="Z12" s="151"/>
      <c r="AA12" s="145"/>
      <c r="AB12" s="32">
        <f t="shared" si="14"/>
        <v>100</v>
      </c>
      <c r="AC12" s="56" t="e">
        <f t="shared" si="15"/>
        <v>#VALUE!</v>
      </c>
      <c r="AD12" s="57">
        <f t="shared" si="16"/>
        <v>10</v>
      </c>
      <c r="AE12" s="57">
        <f t="shared" si="17"/>
        <v>90</v>
      </c>
    </row>
    <row r="13" spans="1:31" s="2" customFormat="1" ht="78.8" customHeight="1" x14ac:dyDescent="0.3">
      <c r="A13" s="36">
        <v>9</v>
      </c>
      <c r="B13" s="152" t="s">
        <v>56</v>
      </c>
      <c r="C13" s="159" t="s">
        <v>80</v>
      </c>
      <c r="D13" s="153" t="s">
        <v>57</v>
      </c>
      <c r="E13" s="153" t="s">
        <v>58</v>
      </c>
      <c r="F13" s="153" t="s">
        <v>10</v>
      </c>
      <c r="G13" s="154">
        <v>100</v>
      </c>
      <c r="H13" s="155" t="s">
        <v>44</v>
      </c>
      <c r="I13" s="152">
        <v>10</v>
      </c>
      <c r="J13" s="156">
        <v>90</v>
      </c>
      <c r="K13" s="85" t="s">
        <v>59</v>
      </c>
      <c r="L13" s="7"/>
      <c r="M13" s="86"/>
      <c r="N13" s="87"/>
      <c r="O13" s="88"/>
      <c r="P13" s="124" t="s">
        <v>88</v>
      </c>
      <c r="Q13" s="121"/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14"/>
        <v>100</v>
      </c>
      <c r="AC13" s="56" t="e">
        <f t="shared" si="15"/>
        <v>#VALUE!</v>
      </c>
      <c r="AD13" s="57">
        <f t="shared" si="16"/>
        <v>10</v>
      </c>
      <c r="AE13" s="57">
        <f t="shared" si="17"/>
        <v>90</v>
      </c>
    </row>
    <row r="14" spans="1:31" s="2" customFormat="1" ht="196.75" x14ac:dyDescent="0.3">
      <c r="A14" s="36">
        <v>10</v>
      </c>
      <c r="B14" s="144" t="s">
        <v>68</v>
      </c>
      <c r="C14" s="141" t="s">
        <v>81</v>
      </c>
      <c r="D14" s="141" t="s">
        <v>86</v>
      </c>
      <c r="E14" s="141" t="s">
        <v>60</v>
      </c>
      <c r="F14" s="141" t="s">
        <v>43</v>
      </c>
      <c r="G14" s="142">
        <v>100</v>
      </c>
      <c r="H14" s="143" t="s">
        <v>44</v>
      </c>
      <c r="I14" s="144">
        <v>10</v>
      </c>
      <c r="J14" s="145">
        <v>90</v>
      </c>
      <c r="K14" s="90" t="s">
        <v>61</v>
      </c>
      <c r="L14" s="7"/>
      <c r="M14" s="144"/>
      <c r="N14" s="146"/>
      <c r="O14" s="147"/>
      <c r="P14" s="123" t="s">
        <v>88</v>
      </c>
      <c r="Q14" s="122"/>
      <c r="R14" s="148"/>
      <c r="S14" s="149"/>
      <c r="T14" s="150"/>
      <c r="U14" s="148"/>
      <c r="V14" s="149"/>
      <c r="W14" s="150"/>
      <c r="X14" s="148"/>
      <c r="Y14" s="149"/>
      <c r="Z14" s="151"/>
      <c r="AA14" s="145"/>
      <c r="AB14" s="32">
        <f t="shared" si="14"/>
        <v>100</v>
      </c>
      <c r="AC14" s="56" t="e">
        <f t="shared" si="15"/>
        <v>#VALUE!</v>
      </c>
      <c r="AD14" s="57">
        <f t="shared" si="16"/>
        <v>10</v>
      </c>
      <c r="AE14" s="57">
        <f t="shared" si="17"/>
        <v>90</v>
      </c>
    </row>
    <row r="15" spans="1:31" s="2" customFormat="1" ht="78.8" customHeight="1" x14ac:dyDescent="0.3">
      <c r="A15" s="36">
        <v>11</v>
      </c>
      <c r="B15" s="160" t="s">
        <v>62</v>
      </c>
      <c r="C15" s="161" t="s">
        <v>69</v>
      </c>
      <c r="D15" s="161" t="s">
        <v>63</v>
      </c>
      <c r="E15" s="161" t="s">
        <v>64</v>
      </c>
      <c r="F15" s="161" t="s">
        <v>10</v>
      </c>
      <c r="G15" s="162">
        <v>60</v>
      </c>
      <c r="H15" s="163" t="s">
        <v>44</v>
      </c>
      <c r="I15" s="160">
        <v>30</v>
      </c>
      <c r="J15" s="164">
        <v>70</v>
      </c>
      <c r="K15" s="165" t="s">
        <v>65</v>
      </c>
      <c r="L15" s="166"/>
      <c r="M15" s="167"/>
      <c r="N15" s="168"/>
      <c r="O15" s="169"/>
      <c r="P15" s="124"/>
      <c r="Q15" s="170">
        <v>0</v>
      </c>
      <c r="R15" s="171"/>
      <c r="S15" s="172"/>
      <c r="T15" s="173"/>
      <c r="U15" s="171"/>
      <c r="V15" s="172"/>
      <c r="W15" s="173"/>
      <c r="X15" s="171"/>
      <c r="Y15" s="172"/>
      <c r="Z15" s="174"/>
      <c r="AA15" s="175"/>
      <c r="AB15" s="176">
        <f t="shared" si="14"/>
        <v>60</v>
      </c>
      <c r="AC15" s="177">
        <f t="shared" si="15"/>
        <v>0</v>
      </c>
      <c r="AD15" s="178">
        <f t="shared" si="16"/>
        <v>30</v>
      </c>
      <c r="AE15" s="178">
        <f t="shared" si="17"/>
        <v>70</v>
      </c>
    </row>
    <row r="16" spans="1:31" s="2" customFormat="1" ht="78.8" customHeight="1" x14ac:dyDescent="0.3">
      <c r="A16" s="36">
        <v>12</v>
      </c>
      <c r="B16" s="136" t="s">
        <v>66</v>
      </c>
      <c r="C16" s="135" t="s">
        <v>82</v>
      </c>
      <c r="D16" s="135" t="s">
        <v>73</v>
      </c>
      <c r="E16" s="135" t="s">
        <v>67</v>
      </c>
      <c r="F16" s="135" t="s">
        <v>43</v>
      </c>
      <c r="G16" s="137">
        <v>100</v>
      </c>
      <c r="H16" s="139" t="s">
        <v>44</v>
      </c>
      <c r="I16" s="136">
        <v>10</v>
      </c>
      <c r="J16" s="138">
        <v>90</v>
      </c>
      <c r="K16" s="140"/>
      <c r="L16" s="7"/>
      <c r="M16" s="21"/>
      <c r="N16" s="11"/>
      <c r="O16" s="38"/>
      <c r="P16" s="123" t="s">
        <v>88</v>
      </c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14"/>
        <v>100</v>
      </c>
      <c r="AC16" s="56" t="e">
        <f t="shared" si="15"/>
        <v>#VALUE!</v>
      </c>
      <c r="AD16" s="57">
        <f t="shared" si="16"/>
        <v>10</v>
      </c>
      <c r="AE16" s="57">
        <f t="shared" si="17"/>
        <v>90</v>
      </c>
    </row>
    <row r="17" spans="1:31" s="2" customFormat="1" ht="78.8" customHeight="1" x14ac:dyDescent="0.3">
      <c r="A17" s="36">
        <v>13</v>
      </c>
      <c r="B17" s="103"/>
      <c r="C17" s="153"/>
      <c r="D17" s="153"/>
      <c r="E17" s="153"/>
      <c r="F17" s="153"/>
      <c r="G17" s="154"/>
      <c r="H17" s="155"/>
      <c r="I17" s="152"/>
      <c r="J17" s="156"/>
      <c r="K17" s="85"/>
      <c r="L17" s="7"/>
      <c r="M17" s="86"/>
      <c r="N17" s="87"/>
      <c r="O17" s="88"/>
      <c r="P17" s="124"/>
      <c r="Q17" s="121">
        <v>0</v>
      </c>
      <c r="R17" s="129"/>
      <c r="S17" s="130"/>
      <c r="T17" s="81"/>
      <c r="U17" s="129"/>
      <c r="V17" s="130"/>
      <c r="W17" s="81"/>
      <c r="X17" s="129"/>
      <c r="Y17" s="130"/>
      <c r="Z17" s="82"/>
      <c r="AA17" s="89"/>
      <c r="AB17" s="32">
        <f t="shared" si="14"/>
        <v>0</v>
      </c>
      <c r="AC17" s="56">
        <f t="shared" si="15"/>
        <v>0</v>
      </c>
      <c r="AD17" s="57">
        <f t="shared" si="16"/>
        <v>0</v>
      </c>
      <c r="AE17" s="57">
        <f t="shared" si="17"/>
        <v>0</v>
      </c>
    </row>
    <row r="18" spans="1:31" s="2" customFormat="1" ht="78.8" customHeight="1" x14ac:dyDescent="0.3">
      <c r="A18" s="36">
        <v>14</v>
      </c>
      <c r="B18" s="136"/>
      <c r="C18" s="135"/>
      <c r="D18" s="135"/>
      <c r="E18" s="135"/>
      <c r="F18" s="135"/>
      <c r="G18" s="137"/>
      <c r="H18" s="139"/>
      <c r="I18" s="136"/>
      <c r="J18" s="138"/>
      <c r="K18" s="140"/>
      <c r="L18" s="7"/>
      <c r="M18" s="21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24"/>
      <c r="AB18" s="32">
        <f t="shared" si="14"/>
        <v>0</v>
      </c>
      <c r="AC18" s="56">
        <f t="shared" si="15"/>
        <v>0</v>
      </c>
      <c r="AD18" s="57">
        <f t="shared" si="16"/>
        <v>0</v>
      </c>
      <c r="AE18" s="57">
        <f t="shared" si="17"/>
        <v>0</v>
      </c>
    </row>
    <row r="19" spans="1:31" s="2" customFormat="1" ht="78.8" customHeight="1" x14ac:dyDescent="0.3">
      <c r="A19" s="36">
        <v>15</v>
      </c>
      <c r="B19" s="77"/>
      <c r="C19" s="78"/>
      <c r="D19" s="78"/>
      <c r="E19" s="78"/>
      <c r="F19" s="78"/>
      <c r="G19" s="79"/>
      <c r="H19" s="80"/>
      <c r="I19" s="77"/>
      <c r="J19" s="84"/>
      <c r="K19" s="85"/>
      <c r="L19" s="7"/>
      <c r="M19" s="86"/>
      <c r="N19" s="87"/>
      <c r="O19" s="88"/>
      <c r="P19" s="124"/>
      <c r="Q19" s="121">
        <v>0</v>
      </c>
      <c r="R19" s="129"/>
      <c r="S19" s="130"/>
      <c r="T19" s="81"/>
      <c r="U19" s="129"/>
      <c r="V19" s="130"/>
      <c r="W19" s="81"/>
      <c r="X19" s="129"/>
      <c r="Y19" s="130"/>
      <c r="Z19" s="82"/>
      <c r="AA19" s="89"/>
      <c r="AB19" s="32">
        <f t="shared" si="14"/>
        <v>0</v>
      </c>
      <c r="AC19" s="56">
        <f t="shared" si="15"/>
        <v>0</v>
      </c>
      <c r="AD19" s="57">
        <f t="shared" si="16"/>
        <v>0</v>
      </c>
      <c r="AE19" s="57">
        <f t="shared" si="17"/>
        <v>0</v>
      </c>
    </row>
    <row r="20" spans="1:31" s="2" customFormat="1" ht="78.8" customHeight="1" x14ac:dyDescent="0.3">
      <c r="A20" s="36">
        <v>16</v>
      </c>
      <c r="B20" s="21"/>
      <c r="C20" s="9"/>
      <c r="D20" s="9"/>
      <c r="E20" s="9"/>
      <c r="F20" s="9"/>
      <c r="G20" s="23"/>
      <c r="H20" s="51"/>
      <c r="I20" s="136"/>
      <c r="J20" s="24"/>
      <c r="K20" s="54"/>
      <c r="L20" s="7"/>
      <c r="M20" s="21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24"/>
      <c r="AB20" s="32">
        <f t="shared" si="14"/>
        <v>0</v>
      </c>
      <c r="AC20" s="56">
        <f t="shared" si="15"/>
        <v>0</v>
      </c>
      <c r="AD20" s="57">
        <f t="shared" si="16"/>
        <v>0</v>
      </c>
      <c r="AE20" s="57">
        <f t="shared" si="17"/>
        <v>0</v>
      </c>
    </row>
    <row r="21" spans="1:31" s="2" customFormat="1" ht="78.8" customHeight="1" x14ac:dyDescent="0.3">
      <c r="A21" s="36">
        <v>17</v>
      </c>
      <c r="B21" s="77"/>
      <c r="C21" s="78"/>
      <c r="D21" s="78"/>
      <c r="E21" s="78"/>
      <c r="F21" s="78"/>
      <c r="G21" s="79"/>
      <c r="H21" s="80"/>
      <c r="I21" s="77"/>
      <c r="J21" s="84"/>
      <c r="K21" s="85"/>
      <c r="L21" s="7"/>
      <c r="M21" s="86"/>
      <c r="N21" s="87"/>
      <c r="O21" s="88"/>
      <c r="P21" s="124"/>
      <c r="Q21" s="121">
        <v>0</v>
      </c>
      <c r="R21" s="129"/>
      <c r="S21" s="130"/>
      <c r="T21" s="81"/>
      <c r="U21" s="129"/>
      <c r="V21" s="130"/>
      <c r="W21" s="81"/>
      <c r="X21" s="129"/>
      <c r="Y21" s="130"/>
      <c r="Z21" s="82"/>
      <c r="AA21" s="89"/>
      <c r="AB21" s="32">
        <f t="shared" si="14"/>
        <v>0</v>
      </c>
      <c r="AC21" s="56">
        <f t="shared" si="15"/>
        <v>0</v>
      </c>
      <c r="AD21" s="57">
        <f t="shared" si="16"/>
        <v>0</v>
      </c>
      <c r="AE21" s="57">
        <f t="shared" si="17"/>
        <v>0</v>
      </c>
    </row>
    <row r="22" spans="1:31" s="2" customFormat="1" ht="78.8" customHeight="1" x14ac:dyDescent="0.3">
      <c r="A22" s="36">
        <v>18</v>
      </c>
      <c r="B22" s="21"/>
      <c r="C22" s="135"/>
      <c r="D22" s="9"/>
      <c r="E22" s="9"/>
      <c r="F22" s="9"/>
      <c r="G22" s="23"/>
      <c r="H22" s="51"/>
      <c r="I22" s="55"/>
      <c r="J22" s="24"/>
      <c r="K22" s="54"/>
      <c r="L22" s="7"/>
      <c r="M22" s="21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24"/>
      <c r="AB22" s="32">
        <f t="shared" si="14"/>
        <v>0</v>
      </c>
      <c r="AC22" s="56">
        <f t="shared" si="15"/>
        <v>0</v>
      </c>
      <c r="AD22" s="57">
        <f t="shared" si="16"/>
        <v>0</v>
      </c>
      <c r="AE22" s="57">
        <f t="shared" si="17"/>
        <v>0</v>
      </c>
    </row>
    <row r="23" spans="1:31" s="2" customFormat="1" ht="78.8" customHeight="1" x14ac:dyDescent="0.3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14"/>
        <v>0</v>
      </c>
      <c r="AC23" s="56">
        <f t="shared" si="15"/>
        <v>0</v>
      </c>
      <c r="AD23" s="57">
        <f t="shared" si="16"/>
        <v>0</v>
      </c>
      <c r="AE23" s="57">
        <f t="shared" si="17"/>
        <v>0</v>
      </c>
    </row>
    <row r="24" spans="1:31" s="2" customFormat="1" ht="78.8" customHeight="1" x14ac:dyDescent="0.3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14"/>
        <v>0</v>
      </c>
      <c r="AC24" s="56">
        <f t="shared" si="15"/>
        <v>0</v>
      </c>
      <c r="AD24" s="57">
        <f t="shared" si="16"/>
        <v>0</v>
      </c>
      <c r="AE24" s="57">
        <f t="shared" si="17"/>
        <v>0</v>
      </c>
    </row>
    <row r="25" spans="1:31" s="2" customFormat="1" ht="78.8" customHeight="1" x14ac:dyDescent="0.3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14"/>
        <v>0</v>
      </c>
      <c r="AC25" s="56">
        <f t="shared" si="15"/>
        <v>0</v>
      </c>
      <c r="AD25" s="57">
        <f t="shared" si="16"/>
        <v>0</v>
      </c>
      <c r="AE25" s="57">
        <f t="shared" si="17"/>
        <v>0</v>
      </c>
    </row>
    <row r="26" spans="1:31" s="2" customFormat="1" ht="78.8" customHeight="1" x14ac:dyDescent="0.3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14"/>
        <v>0</v>
      </c>
      <c r="AC26" s="56">
        <f t="shared" si="15"/>
        <v>0</v>
      </c>
      <c r="AD26" s="57">
        <f t="shared" si="16"/>
        <v>0</v>
      </c>
      <c r="AE26" s="57">
        <f t="shared" si="17"/>
        <v>0</v>
      </c>
    </row>
    <row r="27" spans="1:31" s="2" customFormat="1" ht="78.8" customHeight="1" x14ac:dyDescent="0.3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14"/>
        <v>0</v>
      </c>
      <c r="AC27" s="56">
        <f t="shared" si="15"/>
        <v>0</v>
      </c>
      <c r="AD27" s="57">
        <f t="shared" si="16"/>
        <v>0</v>
      </c>
      <c r="AE27" s="57">
        <f t="shared" si="17"/>
        <v>0</v>
      </c>
    </row>
    <row r="28" spans="1:31" s="2" customFormat="1" ht="78.8" customHeight="1" x14ac:dyDescent="0.3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14"/>
        <v>0</v>
      </c>
      <c r="AC28" s="56">
        <f t="shared" si="15"/>
        <v>0</v>
      </c>
      <c r="AD28" s="57">
        <f t="shared" si="16"/>
        <v>0</v>
      </c>
      <c r="AE28" s="57">
        <f t="shared" si="17"/>
        <v>0</v>
      </c>
    </row>
    <row r="29" spans="1:31" s="2" customFormat="1" ht="78.8" customHeight="1" x14ac:dyDescent="0.3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14"/>
        <v>0</v>
      </c>
      <c r="AC29" s="56">
        <f t="shared" si="15"/>
        <v>0</v>
      </c>
      <c r="AD29" s="57">
        <f t="shared" si="16"/>
        <v>0</v>
      </c>
      <c r="AE29" s="57">
        <f t="shared" si="17"/>
        <v>0</v>
      </c>
    </row>
    <row r="30" spans="1:31" s="2" customFormat="1" ht="78.8" customHeight="1" x14ac:dyDescent="0.3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14"/>
        <v>0</v>
      </c>
      <c r="AC30" s="56">
        <f t="shared" si="15"/>
        <v>0</v>
      </c>
      <c r="AD30" s="57">
        <f t="shared" si="16"/>
        <v>0</v>
      </c>
      <c r="AE30" s="57">
        <f t="shared" si="17"/>
        <v>0</v>
      </c>
    </row>
    <row r="31" spans="1:31" ht="16.399999999999999" x14ac:dyDescent="0.3">
      <c r="Q31" s="122"/>
      <c r="AB31" s="3"/>
      <c r="AC31" s="3"/>
    </row>
    <row r="32" spans="1:31" x14ac:dyDescent="0.25">
      <c r="AB32" s="3"/>
      <c r="AC32" s="3"/>
    </row>
    <row r="33" spans="28:29" x14ac:dyDescent="0.25">
      <c r="AB33" s="3"/>
      <c r="AC33" s="3"/>
    </row>
    <row r="34" spans="28:29" x14ac:dyDescent="0.25">
      <c r="AB34" s="3"/>
      <c r="AC34" s="3"/>
    </row>
    <row r="35" spans="28:29" x14ac:dyDescent="0.25">
      <c r="AB35" s="3"/>
      <c r="AC35" s="3"/>
    </row>
    <row r="36" spans="28:29" x14ac:dyDescent="0.25">
      <c r="AB36" s="3"/>
      <c r="AC36" s="3"/>
    </row>
    <row r="37" spans="28:29" x14ac:dyDescent="0.25">
      <c r="AB37" s="3"/>
      <c r="AC37" s="3"/>
    </row>
    <row r="38" spans="28:29" x14ac:dyDescent="0.25">
      <c r="AB38" s="3"/>
      <c r="AC38" s="3"/>
    </row>
    <row r="39" spans="28:29" x14ac:dyDescent="0.25">
      <c r="AB39" s="3"/>
      <c r="AC39" s="3"/>
    </row>
    <row r="40" spans="28:29" x14ac:dyDescent="0.25">
      <c r="AB40" s="3"/>
      <c r="AC40" s="3"/>
    </row>
    <row r="41" spans="28:29" x14ac:dyDescent="0.25">
      <c r="AB41" s="3"/>
      <c r="AC41" s="3"/>
    </row>
    <row r="42" spans="28:29" x14ac:dyDescent="0.25">
      <c r="AB42" s="3"/>
      <c r="AC42" s="3"/>
    </row>
    <row r="43" spans="28:29" x14ac:dyDescent="0.25">
      <c r="AB43" s="3"/>
      <c r="AC43" s="3"/>
    </row>
    <row r="44" spans="28:29" x14ac:dyDescent="0.25">
      <c r="AB44" s="3"/>
      <c r="AC44" s="3"/>
    </row>
    <row r="45" spans="28:29" x14ac:dyDescent="0.25">
      <c r="AB45" s="3"/>
      <c r="AC45" s="3"/>
    </row>
    <row r="46" spans="28:29" x14ac:dyDescent="0.25">
      <c r="AB46" s="3"/>
      <c r="AC46" s="3"/>
    </row>
    <row r="47" spans="28:29" x14ac:dyDescent="0.25">
      <c r="AB47" s="3"/>
      <c r="AC47" s="3"/>
    </row>
    <row r="48" spans="28:29" x14ac:dyDescent="0.25">
      <c r="AB48" s="3"/>
      <c r="AC48" s="3"/>
    </row>
    <row r="49" spans="28:29" x14ac:dyDescent="0.25">
      <c r="AB49" s="3"/>
      <c r="AC49" s="3"/>
    </row>
    <row r="50" spans="28:29" x14ac:dyDescent="0.25">
      <c r="AB50" s="3"/>
      <c r="AC50" s="3"/>
    </row>
    <row r="51" spans="28:29" x14ac:dyDescent="0.25">
      <c r="AB51" s="3"/>
      <c r="AC51" s="3"/>
    </row>
    <row r="52" spans="28:29" x14ac:dyDescent="0.25">
      <c r="AB52" s="3"/>
      <c r="AC52" s="3"/>
    </row>
    <row r="53" spans="28:29" x14ac:dyDescent="0.25">
      <c r="AB53" s="3"/>
      <c r="AC53" s="3"/>
    </row>
    <row r="54" spans="28:29" x14ac:dyDescent="0.25">
      <c r="AB54" s="3"/>
      <c r="AC54" s="3"/>
    </row>
    <row r="55" spans="28:29" x14ac:dyDescent="0.25">
      <c r="AB55" s="3"/>
      <c r="AC55" s="3"/>
    </row>
    <row r="56" spans="28:29" x14ac:dyDescent="0.25">
      <c r="AB56" s="3"/>
      <c r="AC56" s="3"/>
    </row>
    <row r="57" spans="28:29" x14ac:dyDescent="0.25">
      <c r="AB57" s="3"/>
      <c r="AC57" s="3"/>
    </row>
    <row r="58" spans="28:29" x14ac:dyDescent="0.25">
      <c r="AB58" s="3"/>
      <c r="AC58" s="3"/>
    </row>
    <row r="59" spans="28:29" x14ac:dyDescent="0.25">
      <c r="AB59" s="3"/>
      <c r="AC59" s="3"/>
    </row>
    <row r="60" spans="28:29" x14ac:dyDescent="0.25">
      <c r="AB60" s="3"/>
      <c r="AC60" s="3"/>
    </row>
    <row r="61" spans="28:29" x14ac:dyDescent="0.25">
      <c r="AB61" s="3"/>
      <c r="AC61" s="3"/>
    </row>
    <row r="62" spans="28:29" x14ac:dyDescent="0.25">
      <c r="AB62" s="3"/>
      <c r="AC62" s="3"/>
    </row>
    <row r="63" spans="28:29" x14ac:dyDescent="0.25">
      <c r="AB63" s="3"/>
      <c r="AC63" s="3"/>
    </row>
    <row r="64" spans="28:29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10:AB30 AB5:AB7">
    <cfRule type="expression" dxfId="2" priority="111">
      <formula>N5&gt;G5</formula>
    </cfRule>
    <cfRule type="expression" priority="112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8">
    <cfRule type="expression" dxfId="0" priority="1">
      <formula>N8&gt;G8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3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2017-11-29T19:47:48Z</cp:lastPrinted>
  <dcterms:created xsi:type="dcterms:W3CDTF">2017-01-24T17:19:42Z</dcterms:created>
  <dcterms:modified xsi:type="dcterms:W3CDTF">2018-07-26T17:12:08Z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