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c6098\Desktop\WaTech RFQ's\N21-RFQ-017\"/>
    </mc:Choice>
  </mc:AlternateContent>
  <xr:revisionPtr revIDLastSave="0" documentId="13_ncr:1_{D4E9A76C-1CE1-4C9C-B822-05A909E6EF6D}" xr6:coauthVersionLast="41" xr6:coauthVersionMax="41" xr10:uidLastSave="{00000000-0000-0000-0000-000000000000}"/>
  <bookViews>
    <workbookView xWindow="-110" yWindow="-110" windowWidth="19420" windowHeight="1042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0" i="4" l="1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 l="1"/>
  <c r="U6" i="4"/>
  <c r="T6" i="4"/>
  <c r="S6" i="4"/>
  <c r="V12" i="4" l="1"/>
  <c r="U12" i="4"/>
  <c r="T12" i="4"/>
  <c r="S12" i="4"/>
  <c r="V11" i="4"/>
  <c r="U11" i="4"/>
  <c r="T11" i="4"/>
  <c r="S11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<sst xmlns="http://schemas.openxmlformats.org/spreadsheetml/2006/main" count="68" uniqueCount="56">
  <si>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</si>
  <si>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</si>
  <si>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</si>
  <si>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</si>
  <si>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</si>
  <si>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</si>
  <si>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</si>
  <si>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</si>
  <si>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</si>
  <si>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</si>
  <si>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</si>
  <si>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</si>
  <si>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</si>
  <si>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</si>
  <si>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</si>
  <si>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</si>
  <si>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</si>
  <si>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</si>
  <si>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</si>
  <si>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</si>
  <si>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</si>
  <si>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</si>
  <si>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</si>
  <si>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</si>
  <si>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</si>
  <si>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</si>
  <si>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</si>
  <si>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</si>
  <si>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</si>
  <si>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</si>
  <si>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</si>
  <si>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DOLS8901</t>
  </si>
  <si>
    <t>DOL Union Gap
2725 Rudkin Rd, 
Union Gap, WA 98903-1644</t>
  </si>
  <si>
    <t>Office Contact: Pamela Byrd
509-249-4492
Site support contact DOL Network Support 360-664-4904 DLISNetTelSup@dol.wa.gov</t>
  </si>
  <si>
    <t>20M</t>
  </si>
  <si>
    <t>WSDA3201</t>
  </si>
  <si>
    <t>222 N. Havana St, Suite 203                            Spokane, WA  99202-4776</t>
  </si>
  <si>
    <t>Sheri Hartman                                           360-902-1999                                                     slhartman@agr.wa.gov</t>
  </si>
  <si>
    <t>LAN Room, Suite 203, Bldg 222.   Please refer to LCON for details on location of circuit handoff and termination.</t>
  </si>
  <si>
    <t>NO</t>
  </si>
  <si>
    <t>100M</t>
  </si>
  <si>
    <t>This request is for a redundant / diverse circuit for this site. Existing Primary circuit is provided by StarTouch. Proposed solution must not utilize StarTouch.</t>
  </si>
  <si>
    <t>N/A</t>
  </si>
  <si>
    <t>DOLC3902</t>
  </si>
  <si>
    <t>217 N 1st Street,                       Yakima, WA 98901-2301</t>
  </si>
  <si>
    <t>access contact
DOL Network Support
360-664-4904
DLISNetTelSup@dol.wa.gov
LCON
Jennifer Richter
509-574-1334
jennifer.richter@co.yakima.wa.us</t>
  </si>
  <si>
    <t>DOCSPOY</t>
  </si>
  <si>
    <t>9507 N Division
Suite E
Spokane, WA  99218-1554</t>
  </si>
  <si>
    <t>Kimi Tuxford
509-998-2732
kktuxford@doc1.wa.gov
Building Contact:
Franz Griffin
509-413-3872
fcgriffin@doc1.wa.gov</t>
  </si>
  <si>
    <t>DOLC0518</t>
  </si>
  <si>
    <t>West End Vehicle Licensing
192681 Hwy 101, 
Forks, WA 98331-9205</t>
  </si>
  <si>
    <t>DOL Network Support 
360-664-4904 
DLISNetTelSup@dol.wa.gov  
Local office contact  Cheryl Anderson 
360-374-9240 
CAnderson@VFS.DOL.WA.GOV</t>
  </si>
  <si>
    <t>Install extended handoff per attached site map (DOLC3902 Building Map.pdf.PDF)</t>
  </si>
  <si>
    <t>Install extended handoff per attached site map (DOCSPOY-Site Map.pdf), in the Kitchen, within 10' feet of the customer equipment.</t>
  </si>
  <si>
    <t>Install extended Hand off per attached site map and per LCON, in room D113 (DOLS8901 - Union Gap Office layuot 2021.pdf).</t>
  </si>
  <si>
    <t>Evaluation  Model for Solicitation Number N21-RFQ-017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</si>
</sst>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1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2" borderId="41" xfId="47" applyFill="1" applyBorder="1">
      <alignment horizontal="left" vertical="top" wrapText="1"/>
    </xf>
    <xf numFmtId="7" fontId="2" fillId="40" borderId="35" xfId="44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7" fontId="2" fillId="40" borderId="41" xfId="44" applyBorder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E5" zoomScale="71" zoomScaleNormal="71" workbookViewId="0">
      <selection activeCell="N6" sqref="N6"/>
    </sheetView>
  </sheetViews>
  <sheetFormatPr defaultColWidth="8.81640625" defaultRowHeight="15.5" x14ac:dyDescent="0.35"/>
  <cols>
    <col min="1" max="1" width="4.453125" style="1" bestFit="1" customWidth="1"/>
    <col min="2" max="2" width="36.7265625" style="1" customWidth="1"/>
    <col min="3" max="3" width="35.1796875" style="125" customWidth="1"/>
    <col min="4" max="4" width="38.1796875" style="125" customWidth="1"/>
    <col min="5" max="5" width="42.453125" style="125" customWidth="1"/>
    <col min="6" max="6" width="10.1796875" style="1" customWidth="1"/>
    <col min="7" max="7" width="12.453125" style="1" customWidth="1"/>
    <col min="8" max="8" width="13.453125" style="1" customWidth="1"/>
    <col min="9" max="10" width="11.453125" style="1" customWidth="1"/>
    <col min="11" max="11" width="51" style="1" customWidth="1"/>
    <col min="12" max="12" width="3.54296875" style="1" customWidth="1"/>
    <col min="13" max="14" width="21" style="2" customWidth="1"/>
    <col min="15" max="16" width="12.1796875" style="3" customWidth="1"/>
    <col min="17" max="17" width="13" style="112" customWidth="1"/>
    <col min="18" max="18" width="13" style="113" customWidth="1"/>
    <col min="19" max="19" width="9.453125" style="29" customWidth="1"/>
    <col min="20" max="20" width="11.81640625" style="29" customWidth="1"/>
    <col min="21" max="21" width="9.453125" style="1" customWidth="1"/>
    <col min="22" max="16384" width="8.81640625" style="1"/>
  </cols>
  <sheetData>
    <row r="1" spans="1:22" ht="16" thickBot="1" x14ac:dyDescent="0.4">
      <c r="A1" s="131" t="s">
        <v>55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Q1" s="108"/>
      <c r="R1" s="109"/>
      <c r="S1" s="4"/>
      <c r="T1" s="4"/>
    </row>
    <row r="2" spans="1:22" ht="25.15" customHeight="1" thickBot="1" x14ac:dyDescent="0.4">
      <c r="A2" s="5"/>
      <c r="B2" s="6" t="s">
        <v>0</v>
      </c>
      <c r="C2" s="122"/>
      <c r="D2" s="122"/>
      <c r="E2" s="122"/>
      <c r="F2" s="7"/>
      <c r="G2" s="7"/>
      <c r="H2" s="7"/>
      <c r="I2" s="7"/>
      <c r="J2" s="7"/>
      <c r="K2" s="8"/>
      <c r="L2" s="9"/>
      <c r="M2" s="132" t="s">
        <v>29</v>
      </c>
      <c r="N2" s="133"/>
      <c r="O2" s="133"/>
      <c r="P2" s="133"/>
      <c r="Q2" s="110"/>
      <c r="R2" s="111"/>
      <c r="S2" s="97"/>
      <c r="T2" s="97"/>
    </row>
    <row r="3" spans="1:22" s="95" customFormat="1" ht="50.5" customHeight="1" thickBot="1" x14ac:dyDescent="0.4">
      <c r="A3" s="10"/>
      <c r="B3" s="11"/>
      <c r="C3" s="123"/>
      <c r="D3" s="123"/>
      <c r="E3" s="123"/>
      <c r="F3" s="12"/>
      <c r="G3" s="12"/>
      <c r="H3" s="12"/>
      <c r="I3" s="138" t="s">
        <v>14</v>
      </c>
      <c r="J3" s="139"/>
      <c r="K3" s="13"/>
      <c r="L3" s="14"/>
      <c r="M3" s="134"/>
      <c r="N3" s="135"/>
      <c r="O3" s="135"/>
      <c r="P3" s="135"/>
      <c r="Q3" s="136" t="s">
        <v>27</v>
      </c>
      <c r="R3" s="137"/>
      <c r="S3" s="140" t="s">
        <v>20</v>
      </c>
      <c r="T3" s="140"/>
      <c r="U3" s="140"/>
      <c r="V3" s="140"/>
    </row>
    <row r="4" spans="1:22" s="95" customFormat="1" ht="78.650000000000006" customHeight="1" thickBot="1" x14ac:dyDescent="0.4">
      <c r="A4" s="10"/>
      <c r="B4" s="17" t="s">
        <v>2</v>
      </c>
      <c r="C4" s="124" t="s">
        <v>10</v>
      </c>
      <c r="D4" s="124" t="s">
        <v>1</v>
      </c>
      <c r="E4" s="124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96" t="s">
        <v>17</v>
      </c>
      <c r="T4" s="96" t="s">
        <v>18</v>
      </c>
      <c r="U4" s="96" t="s">
        <v>16</v>
      </c>
      <c r="V4" s="96" t="s">
        <v>19</v>
      </c>
    </row>
    <row r="5" spans="1:22" ht="78.75" customHeight="1" thickTop="1" x14ac:dyDescent="0.35">
      <c r="A5" s="5">
        <v>1</v>
      </c>
      <c r="B5" s="114" t="s">
        <v>5</v>
      </c>
      <c r="C5" s="48" t="s">
        <v>6</v>
      </c>
      <c r="D5" s="48" t="s">
        <v>7</v>
      </c>
      <c r="E5" s="127" t="s">
        <v>30</v>
      </c>
      <c r="F5" s="115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07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77.5" x14ac:dyDescent="0.35">
      <c r="A6" s="5">
        <v>2</v>
      </c>
      <c r="B6" s="128" t="s">
        <v>31</v>
      </c>
      <c r="C6" s="25" t="s">
        <v>32</v>
      </c>
      <c r="D6" s="25" t="s">
        <v>33</v>
      </c>
      <c r="E6" s="25" t="s">
        <v>54</v>
      </c>
      <c r="F6" s="116" t="s">
        <v>8</v>
      </c>
      <c r="G6" s="25">
        <v>150</v>
      </c>
      <c r="H6" s="26" t="s">
        <v>34</v>
      </c>
      <c r="I6" s="30">
        <v>5</v>
      </c>
      <c r="J6" s="27">
        <v>95</v>
      </c>
      <c r="K6" s="28"/>
      <c r="L6" s="9"/>
      <c r="M6" s="42">
        <v>130</v>
      </c>
      <c r="N6" s="39" t="s">
        <v>11</v>
      </c>
      <c r="O6" s="40">
        <v>395</v>
      </c>
      <c r="P6" s="98">
        <v>0</v>
      </c>
      <c r="Q6" s="126">
        <v>550</v>
      </c>
      <c r="R6" s="62">
        <v>750</v>
      </c>
      <c r="S6" s="44">
        <f t="shared" si="0"/>
        <v>130</v>
      </c>
      <c r="T6" s="24">
        <f t="shared" si="1"/>
        <v>9480</v>
      </c>
      <c r="U6" s="99">
        <f t="shared" si="2"/>
        <v>5</v>
      </c>
      <c r="V6" s="99">
        <f t="shared" si="2"/>
        <v>95</v>
      </c>
    </row>
    <row r="7" spans="1:22" ht="46.5" x14ac:dyDescent="0.35">
      <c r="A7" s="5">
        <v>3</v>
      </c>
      <c r="B7" s="103" t="s">
        <v>35</v>
      </c>
      <c r="C7" s="101" t="s">
        <v>36</v>
      </c>
      <c r="D7" s="101" t="s">
        <v>37</v>
      </c>
      <c r="E7" s="101" t="s">
        <v>38</v>
      </c>
      <c r="F7" s="117" t="s">
        <v>39</v>
      </c>
      <c r="G7" s="101">
        <v>150</v>
      </c>
      <c r="H7" s="102" t="s">
        <v>40</v>
      </c>
      <c r="I7" s="103">
        <v>5</v>
      </c>
      <c r="J7" s="104">
        <v>95</v>
      </c>
      <c r="K7" s="105" t="s">
        <v>41</v>
      </c>
      <c r="L7" s="9"/>
      <c r="M7" s="53"/>
      <c r="N7" s="54"/>
      <c r="O7" s="55"/>
      <c r="P7" s="55">
        <v>0</v>
      </c>
      <c r="Q7" s="129" t="s">
        <v>42</v>
      </c>
      <c r="R7" s="61"/>
      <c r="S7" s="45">
        <f t="shared" si="0"/>
        <v>150</v>
      </c>
      <c r="T7" s="24">
        <f t="shared" si="1"/>
        <v>0</v>
      </c>
      <c r="U7" s="99">
        <f t="shared" si="2"/>
        <v>5</v>
      </c>
      <c r="V7" s="99">
        <f t="shared" si="2"/>
        <v>95</v>
      </c>
    </row>
    <row r="8" spans="1:22" ht="139.5" x14ac:dyDescent="0.35">
      <c r="A8" s="5">
        <v>4</v>
      </c>
      <c r="B8" s="130" t="s">
        <v>43</v>
      </c>
      <c r="C8" s="89" t="s">
        <v>44</v>
      </c>
      <c r="D8" s="89" t="s">
        <v>45</v>
      </c>
      <c r="E8" s="89" t="s">
        <v>52</v>
      </c>
      <c r="F8" s="116" t="s">
        <v>8</v>
      </c>
      <c r="G8" s="25">
        <v>150</v>
      </c>
      <c r="H8" s="26" t="s">
        <v>9</v>
      </c>
      <c r="I8" s="30">
        <v>5</v>
      </c>
      <c r="J8" s="27">
        <v>95</v>
      </c>
      <c r="K8" s="28"/>
      <c r="L8" s="9"/>
      <c r="M8" s="42">
        <v>130</v>
      </c>
      <c r="N8" s="39" t="s">
        <v>11</v>
      </c>
      <c r="O8" s="40">
        <v>250</v>
      </c>
      <c r="P8" s="98">
        <v>0</v>
      </c>
      <c r="Q8" s="126">
        <v>550</v>
      </c>
      <c r="R8" s="62">
        <v>750</v>
      </c>
      <c r="S8" s="44">
        <f t="shared" si="0"/>
        <v>130</v>
      </c>
      <c r="T8" s="24">
        <f t="shared" si="1"/>
        <v>6000</v>
      </c>
      <c r="U8" s="99">
        <f t="shared" si="2"/>
        <v>5</v>
      </c>
      <c r="V8" s="99">
        <f t="shared" si="2"/>
        <v>95</v>
      </c>
    </row>
    <row r="9" spans="1:22" ht="124" x14ac:dyDescent="0.35">
      <c r="A9" s="5">
        <v>5</v>
      </c>
      <c r="B9" s="103" t="s">
        <v>46</v>
      </c>
      <c r="C9" s="100" t="s">
        <v>47</v>
      </c>
      <c r="D9" s="100" t="s">
        <v>48</v>
      </c>
      <c r="E9" s="100" t="s">
        <v>53</v>
      </c>
      <c r="F9" s="117" t="s">
        <v>8</v>
      </c>
      <c r="G9" s="101">
        <v>150</v>
      </c>
      <c r="H9" s="102" t="s">
        <v>9</v>
      </c>
      <c r="I9" s="103">
        <v>5</v>
      </c>
      <c r="J9" s="104">
        <v>95</v>
      </c>
      <c r="K9" s="105"/>
      <c r="L9" s="9"/>
      <c r="M9" s="76"/>
      <c r="N9" s="77"/>
      <c r="O9" s="78"/>
      <c r="P9" s="55">
        <v>0</v>
      </c>
      <c r="Q9" s="64"/>
      <c r="R9" s="65"/>
      <c r="S9" s="44">
        <f t="shared" si="0"/>
        <v>150</v>
      </c>
      <c r="T9" s="24">
        <f t="shared" si="1"/>
        <v>0</v>
      </c>
      <c r="U9" s="99">
        <f t="shared" si="2"/>
        <v>5</v>
      </c>
      <c r="V9" s="99">
        <f t="shared" si="2"/>
        <v>95</v>
      </c>
    </row>
    <row r="10" spans="1:22" ht="93" x14ac:dyDescent="0.35">
      <c r="A10" s="5">
        <v>6</v>
      </c>
      <c r="B10" s="30" t="s">
        <v>49</v>
      </c>
      <c r="C10" s="89" t="s">
        <v>50</v>
      </c>
      <c r="D10" s="89" t="s">
        <v>51</v>
      </c>
      <c r="E10" s="89" t="s">
        <v>30</v>
      </c>
      <c r="F10" s="116" t="s">
        <v>8</v>
      </c>
      <c r="G10" s="25">
        <v>200</v>
      </c>
      <c r="H10" s="26" t="s">
        <v>9</v>
      </c>
      <c r="I10" s="30">
        <v>5</v>
      </c>
      <c r="J10" s="27">
        <v>95</v>
      </c>
      <c r="K10" s="28"/>
      <c r="L10" s="9"/>
      <c r="M10" s="42"/>
      <c r="N10" s="39"/>
      <c r="O10" s="40"/>
      <c r="P10" s="98">
        <v>0</v>
      </c>
      <c r="Q10" s="47"/>
      <c r="R10" s="62"/>
      <c r="S10" s="44">
        <f t="shared" si="0"/>
        <v>200</v>
      </c>
      <c r="T10" s="24">
        <f t="shared" si="1"/>
        <v>0</v>
      </c>
      <c r="U10" s="99">
        <f t="shared" si="2"/>
        <v>5</v>
      </c>
      <c r="V10" s="99">
        <f t="shared" si="2"/>
        <v>95</v>
      </c>
    </row>
    <row r="11" spans="1:22" x14ac:dyDescent="0.35">
      <c r="A11" s="5">
        <v>7</v>
      </c>
      <c r="B11" s="73"/>
      <c r="C11" s="71"/>
      <c r="D11" s="71"/>
      <c r="E11" s="71"/>
      <c r="F11" s="118"/>
      <c r="G11" s="90"/>
      <c r="H11" s="91"/>
      <c r="I11" s="92"/>
      <c r="J11" s="93"/>
      <c r="K11" s="94"/>
      <c r="L11" s="9"/>
      <c r="M11" s="76"/>
      <c r="N11" s="77"/>
      <c r="O11" s="78"/>
      <c r="P11" s="55">
        <v>0</v>
      </c>
      <c r="Q11" s="46"/>
      <c r="R11" s="65"/>
      <c r="S11" s="44">
        <f t="shared" ref="S11:S12" si="3">IF(ISBLANK(M11),G11,M11)</f>
        <v>0</v>
      </c>
      <c r="T11" s="24">
        <f t="shared" ref="T11:T12" si="4">24*O11+P11</f>
        <v>0</v>
      </c>
      <c r="U11" s="99">
        <f t="shared" ref="U11:U12" si="5">I11</f>
        <v>0</v>
      </c>
      <c r="V11" s="99">
        <f t="shared" ref="V11:V12" si="6">J11</f>
        <v>0</v>
      </c>
    </row>
    <row r="12" spans="1:22" x14ac:dyDescent="0.35">
      <c r="A12" s="5">
        <v>8</v>
      </c>
      <c r="B12" s="30"/>
      <c r="C12" s="25"/>
      <c r="D12" s="25"/>
      <c r="E12" s="25"/>
      <c r="F12" s="116"/>
      <c r="G12" s="25"/>
      <c r="H12" s="26"/>
      <c r="I12" s="30"/>
      <c r="J12" s="27"/>
      <c r="K12" s="28"/>
      <c r="L12" s="9"/>
      <c r="M12" s="42"/>
      <c r="N12" s="39"/>
      <c r="O12" s="40"/>
      <c r="P12" s="98">
        <v>0</v>
      </c>
      <c r="Q12" s="47"/>
      <c r="R12" s="62"/>
      <c r="S12" s="44">
        <f t="shared" si="3"/>
        <v>0</v>
      </c>
      <c r="T12" s="24">
        <f t="shared" si="4"/>
        <v>0</v>
      </c>
      <c r="U12" s="99">
        <f t="shared" si="5"/>
        <v>0</v>
      </c>
      <c r="V12" s="99">
        <f t="shared" si="6"/>
        <v>0</v>
      </c>
    </row>
    <row r="13" spans="1:22" x14ac:dyDescent="0.35">
      <c r="A13" s="5">
        <v>9</v>
      </c>
      <c r="B13" s="73"/>
      <c r="C13" s="71"/>
      <c r="D13" s="71"/>
      <c r="E13" s="71"/>
      <c r="F13" s="119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99">
        <f t="shared" si="2"/>
        <v>0</v>
      </c>
      <c r="V13" s="99">
        <f t="shared" si="2"/>
        <v>0</v>
      </c>
    </row>
    <row r="14" spans="1:22" x14ac:dyDescent="0.35">
      <c r="A14" s="5">
        <v>10</v>
      </c>
      <c r="B14" s="30"/>
      <c r="C14" s="25"/>
      <c r="D14" s="25"/>
      <c r="E14" s="25"/>
      <c r="F14" s="116"/>
      <c r="G14" s="25"/>
      <c r="H14" s="26"/>
      <c r="I14" s="30"/>
      <c r="J14" s="27"/>
      <c r="K14" s="28"/>
      <c r="L14" s="9"/>
      <c r="M14" s="42"/>
      <c r="N14" s="39"/>
      <c r="O14" s="40"/>
      <c r="P14" s="98">
        <v>0</v>
      </c>
      <c r="Q14" s="47"/>
      <c r="R14" s="62"/>
      <c r="S14" s="44">
        <f t="shared" si="0"/>
        <v>0</v>
      </c>
      <c r="T14" s="24">
        <f t="shared" si="1"/>
        <v>0</v>
      </c>
      <c r="U14" s="99">
        <f t="shared" si="2"/>
        <v>0</v>
      </c>
      <c r="V14" s="99">
        <f t="shared" si="2"/>
        <v>0</v>
      </c>
    </row>
    <row r="15" spans="1:22" x14ac:dyDescent="0.35">
      <c r="A15" s="5">
        <v>11</v>
      </c>
      <c r="B15" s="81"/>
      <c r="C15" s="79"/>
      <c r="D15" s="71"/>
      <c r="E15" s="79"/>
      <c r="F15" s="120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99">
        <f t="shared" si="2"/>
        <v>0</v>
      </c>
      <c r="V15" s="99">
        <f t="shared" si="2"/>
        <v>0</v>
      </c>
    </row>
    <row r="16" spans="1:22" x14ac:dyDescent="0.35">
      <c r="A16" s="5">
        <v>12</v>
      </c>
      <c r="B16" s="30"/>
      <c r="C16" s="25"/>
      <c r="D16" s="25"/>
      <c r="E16" s="25"/>
      <c r="F16" s="116"/>
      <c r="G16" s="25"/>
      <c r="H16" s="26"/>
      <c r="I16" s="30"/>
      <c r="J16" s="27"/>
      <c r="K16" s="28"/>
      <c r="L16" s="9"/>
      <c r="M16" s="42"/>
      <c r="N16" s="39"/>
      <c r="O16" s="40"/>
      <c r="P16" s="98">
        <v>0</v>
      </c>
      <c r="Q16" s="47"/>
      <c r="R16" s="62"/>
      <c r="S16" s="44">
        <f t="shared" si="0"/>
        <v>0</v>
      </c>
      <c r="T16" s="24">
        <f t="shared" si="1"/>
        <v>0</v>
      </c>
      <c r="U16" s="99">
        <f t="shared" si="2"/>
        <v>0</v>
      </c>
      <c r="V16" s="99">
        <f t="shared" si="2"/>
        <v>0</v>
      </c>
    </row>
    <row r="17" spans="1:22" x14ac:dyDescent="0.35">
      <c r="A17" s="5">
        <v>13</v>
      </c>
      <c r="B17" s="81"/>
      <c r="C17" s="71"/>
      <c r="D17" s="71"/>
      <c r="E17" s="71"/>
      <c r="F17" s="119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99">
        <f t="shared" si="2"/>
        <v>0</v>
      </c>
      <c r="V17" s="99">
        <f t="shared" si="2"/>
        <v>0</v>
      </c>
    </row>
    <row r="18" spans="1:22" x14ac:dyDescent="0.35">
      <c r="A18" s="5">
        <v>14</v>
      </c>
      <c r="B18" s="30"/>
      <c r="C18" s="25"/>
      <c r="D18" s="25"/>
      <c r="E18" s="25"/>
      <c r="F18" s="116"/>
      <c r="G18" s="25"/>
      <c r="H18" s="26"/>
      <c r="I18" s="30"/>
      <c r="J18" s="27"/>
      <c r="K18" s="28"/>
      <c r="L18" s="9"/>
      <c r="M18" s="42"/>
      <c r="N18" s="39"/>
      <c r="O18" s="40"/>
      <c r="P18" s="98">
        <v>0</v>
      </c>
      <c r="Q18" s="47"/>
      <c r="R18" s="62"/>
      <c r="S18" s="44">
        <f t="shared" si="0"/>
        <v>0</v>
      </c>
      <c r="T18" s="24">
        <f t="shared" si="1"/>
        <v>0</v>
      </c>
      <c r="U18" s="99">
        <f t="shared" si="2"/>
        <v>0</v>
      </c>
      <c r="V18" s="99">
        <f t="shared" si="2"/>
        <v>0</v>
      </c>
    </row>
    <row r="19" spans="1:22" x14ac:dyDescent="0.35">
      <c r="A19" s="5">
        <v>15</v>
      </c>
      <c r="B19" s="73"/>
      <c r="C19" s="71"/>
      <c r="D19" s="71"/>
      <c r="E19" s="71"/>
      <c r="F19" s="119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99">
        <f t="shared" si="2"/>
        <v>0</v>
      </c>
      <c r="V19" s="99">
        <f t="shared" si="2"/>
        <v>0</v>
      </c>
    </row>
    <row r="20" spans="1:22" x14ac:dyDescent="0.35">
      <c r="A20" s="5">
        <v>16</v>
      </c>
      <c r="B20" s="30"/>
      <c r="C20" s="25"/>
      <c r="D20" s="25"/>
      <c r="E20" s="25"/>
      <c r="F20" s="116"/>
      <c r="G20" s="25"/>
      <c r="H20" s="26"/>
      <c r="I20" s="30"/>
      <c r="J20" s="27"/>
      <c r="K20" s="28"/>
      <c r="L20" s="9"/>
      <c r="M20" s="42"/>
      <c r="N20" s="39"/>
      <c r="O20" s="40"/>
      <c r="P20" s="98">
        <v>0</v>
      </c>
      <c r="Q20" s="83"/>
      <c r="R20" s="84"/>
      <c r="S20" s="44">
        <f t="shared" si="0"/>
        <v>0</v>
      </c>
      <c r="T20" s="24">
        <f t="shared" si="1"/>
        <v>0</v>
      </c>
      <c r="U20" s="99">
        <f t="shared" si="2"/>
        <v>0</v>
      </c>
      <c r="V20" s="99">
        <f t="shared" si="2"/>
        <v>0</v>
      </c>
    </row>
    <row r="21" spans="1:22" x14ac:dyDescent="0.35">
      <c r="A21" s="5">
        <v>17</v>
      </c>
      <c r="B21" s="34"/>
      <c r="C21" s="32"/>
      <c r="D21" s="32"/>
      <c r="E21" s="32"/>
      <c r="F21" s="121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99">
        <f t="shared" si="2"/>
        <v>0</v>
      </c>
      <c r="V21" s="99">
        <f t="shared" si="2"/>
        <v>0</v>
      </c>
    </row>
    <row r="22" spans="1:22" x14ac:dyDescent="0.35">
      <c r="A22" s="5">
        <v>18</v>
      </c>
      <c r="B22" s="30"/>
      <c r="C22" s="25"/>
      <c r="D22" s="25"/>
      <c r="E22" s="25"/>
      <c r="F22" s="116"/>
      <c r="G22" s="25"/>
      <c r="H22" s="26"/>
      <c r="I22" s="30"/>
      <c r="J22" s="27"/>
      <c r="K22" s="28"/>
      <c r="L22" s="9"/>
      <c r="M22" s="42"/>
      <c r="N22" s="39"/>
      <c r="O22" s="40"/>
      <c r="P22" s="98">
        <v>0</v>
      </c>
      <c r="Q22" s="67"/>
      <c r="R22" s="86"/>
      <c r="S22" s="44">
        <f t="shared" si="0"/>
        <v>0</v>
      </c>
      <c r="T22" s="24">
        <f t="shared" si="1"/>
        <v>0</v>
      </c>
      <c r="U22" s="99">
        <f t="shared" si="2"/>
        <v>0</v>
      </c>
      <c r="V22" s="99">
        <f t="shared" si="2"/>
        <v>0</v>
      </c>
    </row>
    <row r="23" spans="1:22" x14ac:dyDescent="0.35">
      <c r="A23" s="5">
        <v>19</v>
      </c>
      <c r="B23" s="34"/>
      <c r="C23" s="32"/>
      <c r="D23" s="32"/>
      <c r="E23" s="32"/>
      <c r="F23" s="121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99">
        <f t="shared" ref="U23:V33" si="7">I23</f>
        <v>0</v>
      </c>
      <c r="V23" s="99">
        <f t="shared" si="7"/>
        <v>0</v>
      </c>
    </row>
    <row r="24" spans="1:22" x14ac:dyDescent="0.35">
      <c r="A24" s="5">
        <v>20</v>
      </c>
      <c r="B24" s="30"/>
      <c r="C24" s="25"/>
      <c r="D24" s="25"/>
      <c r="E24" s="25"/>
      <c r="F24" s="116"/>
      <c r="G24" s="25"/>
      <c r="H24" s="26"/>
      <c r="I24" s="30"/>
      <c r="J24" s="27"/>
      <c r="K24" s="28"/>
      <c r="L24" s="9"/>
      <c r="M24" s="42"/>
      <c r="N24" s="39"/>
      <c r="O24" s="40"/>
      <c r="P24" s="98">
        <v>0</v>
      </c>
      <c r="Q24" s="47"/>
      <c r="R24" s="41"/>
      <c r="S24" s="45">
        <f t="shared" si="0"/>
        <v>0</v>
      </c>
      <c r="T24" s="24">
        <f t="shared" si="1"/>
        <v>0</v>
      </c>
      <c r="U24" s="99">
        <f t="shared" si="7"/>
        <v>0</v>
      </c>
      <c r="V24" s="99">
        <f t="shared" si="7"/>
        <v>0</v>
      </c>
    </row>
    <row r="25" spans="1:22" x14ac:dyDescent="0.35">
      <c r="A25" s="5">
        <v>21</v>
      </c>
      <c r="B25" s="34"/>
      <c r="C25" s="32"/>
      <c r="D25" s="32"/>
      <c r="E25" s="32"/>
      <c r="F25" s="121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99">
        <f t="shared" si="7"/>
        <v>0</v>
      </c>
      <c r="V25" s="99">
        <f t="shared" si="7"/>
        <v>0</v>
      </c>
    </row>
    <row r="26" spans="1:22" x14ac:dyDescent="0.35">
      <c r="A26" s="5">
        <v>22</v>
      </c>
      <c r="B26" s="30"/>
      <c r="C26" s="25"/>
      <c r="D26" s="25"/>
      <c r="E26" s="25"/>
      <c r="F26" s="116"/>
      <c r="G26" s="25"/>
      <c r="H26" s="26"/>
      <c r="I26" s="30"/>
      <c r="J26" s="27"/>
      <c r="K26" s="28"/>
      <c r="L26" s="9"/>
      <c r="M26" s="42"/>
      <c r="N26" s="39"/>
      <c r="O26" s="40"/>
      <c r="P26" s="98">
        <v>0</v>
      </c>
      <c r="Q26" s="47"/>
      <c r="R26" s="62"/>
      <c r="S26" s="44">
        <f t="shared" si="0"/>
        <v>0</v>
      </c>
      <c r="T26" s="24">
        <f t="shared" si="1"/>
        <v>0</v>
      </c>
      <c r="U26" s="99">
        <f t="shared" si="7"/>
        <v>0</v>
      </c>
      <c r="V26" s="99">
        <f t="shared" si="7"/>
        <v>0</v>
      </c>
    </row>
    <row r="27" spans="1:22" x14ac:dyDescent="0.35">
      <c r="A27" s="5">
        <v>23</v>
      </c>
      <c r="B27" s="73"/>
      <c r="C27" s="71"/>
      <c r="D27" s="71"/>
      <c r="E27" s="71"/>
      <c r="F27" s="119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99">
        <f t="shared" si="7"/>
        <v>0</v>
      </c>
      <c r="V27" s="99">
        <f t="shared" si="7"/>
        <v>0</v>
      </c>
    </row>
    <row r="28" spans="1:22" x14ac:dyDescent="0.35">
      <c r="A28" s="5">
        <v>24</v>
      </c>
      <c r="B28" s="30"/>
      <c r="C28" s="25"/>
      <c r="D28" s="25"/>
      <c r="E28" s="25"/>
      <c r="F28" s="116"/>
      <c r="G28" s="25"/>
      <c r="H28" s="26"/>
      <c r="I28" s="30"/>
      <c r="J28" s="27"/>
      <c r="K28" s="28"/>
      <c r="L28" s="43"/>
      <c r="M28" s="42"/>
      <c r="N28" s="39"/>
      <c r="O28" s="40"/>
      <c r="P28" s="98">
        <v>0</v>
      </c>
      <c r="Q28" s="68"/>
      <c r="R28" s="62"/>
      <c r="S28" s="44">
        <f t="shared" si="0"/>
        <v>0</v>
      </c>
      <c r="T28" s="24">
        <f t="shared" si="1"/>
        <v>0</v>
      </c>
      <c r="U28" s="99">
        <f t="shared" si="7"/>
        <v>0</v>
      </c>
      <c r="V28" s="99">
        <f t="shared" si="7"/>
        <v>0</v>
      </c>
    </row>
    <row r="29" spans="1:22" x14ac:dyDescent="0.35">
      <c r="A29" s="5">
        <v>25</v>
      </c>
      <c r="B29" s="81"/>
      <c r="C29" s="79"/>
      <c r="D29" s="71"/>
      <c r="E29" s="79"/>
      <c r="F29" s="120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99">
        <f t="shared" si="7"/>
        <v>0</v>
      </c>
      <c r="V29" s="99">
        <f t="shared" si="7"/>
        <v>0</v>
      </c>
    </row>
    <row r="30" spans="1:22" x14ac:dyDescent="0.35">
      <c r="A30" s="5">
        <v>26</v>
      </c>
      <c r="B30" s="30"/>
      <c r="C30" s="25"/>
      <c r="D30" s="25"/>
      <c r="E30" s="25"/>
      <c r="F30" s="116"/>
      <c r="G30" s="25"/>
      <c r="H30" s="26"/>
      <c r="I30" s="30"/>
      <c r="J30" s="27"/>
      <c r="K30" s="28"/>
      <c r="L30" s="43"/>
      <c r="M30" s="42"/>
      <c r="N30" s="39"/>
      <c r="O30" s="40"/>
      <c r="P30" s="98">
        <v>0</v>
      </c>
      <c r="Q30" s="106"/>
      <c r="R30" s="62"/>
      <c r="S30" s="44">
        <f t="shared" si="0"/>
        <v>0</v>
      </c>
      <c r="T30" s="24">
        <f t="shared" si="1"/>
        <v>0</v>
      </c>
      <c r="U30" s="99">
        <f t="shared" si="7"/>
        <v>0</v>
      </c>
      <c r="V30" s="99">
        <f t="shared" si="7"/>
        <v>0</v>
      </c>
    </row>
    <row r="31" spans="1:22" x14ac:dyDescent="0.35">
      <c r="A31" s="5">
        <v>27</v>
      </c>
      <c r="B31" s="73"/>
      <c r="C31" s="71"/>
      <c r="D31" s="71"/>
      <c r="E31" s="71"/>
      <c r="F31" s="119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99">
        <f t="shared" si="7"/>
        <v>0</v>
      </c>
      <c r="V31" s="99">
        <f t="shared" si="7"/>
        <v>0</v>
      </c>
    </row>
    <row r="32" spans="1:22" x14ac:dyDescent="0.35">
      <c r="A32" s="5">
        <v>28</v>
      </c>
      <c r="B32" s="30"/>
      <c r="C32" s="25"/>
      <c r="D32" s="25"/>
      <c r="E32" s="25"/>
      <c r="F32" s="116"/>
      <c r="G32" s="25"/>
      <c r="H32" s="26"/>
      <c r="I32" s="30"/>
      <c r="J32" s="27"/>
      <c r="K32" s="28"/>
      <c r="L32" s="9"/>
      <c r="M32" s="42"/>
      <c r="N32" s="39"/>
      <c r="O32" s="40"/>
      <c r="P32" s="98">
        <v>0</v>
      </c>
      <c r="Q32" s="106"/>
      <c r="R32" s="69"/>
      <c r="S32" s="44">
        <f t="shared" si="0"/>
        <v>0</v>
      </c>
      <c r="T32" s="24">
        <f t="shared" si="1"/>
        <v>0</v>
      </c>
      <c r="U32" s="99">
        <f t="shared" si="7"/>
        <v>0</v>
      </c>
      <c r="V32" s="99">
        <f t="shared" si="7"/>
        <v>0</v>
      </c>
    </row>
    <row r="33" spans="1:22" x14ac:dyDescent="0.35">
      <c r="A33" s="5">
        <v>29</v>
      </c>
      <c r="B33" s="34"/>
      <c r="C33" s="32"/>
      <c r="D33" s="32"/>
      <c r="E33" s="32"/>
      <c r="F33" s="121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99">
        <f t="shared" si="7"/>
        <v>0</v>
      </c>
      <c r="V33" s="99">
        <f t="shared" si="7"/>
        <v>0</v>
      </c>
    </row>
    <row r="34" spans="1:22" x14ac:dyDescent="0.35">
      <c r="S34" s="1"/>
      <c r="T34" s="1"/>
    </row>
    <row r="35" spans="1:22" x14ac:dyDescent="0.35">
      <c r="S35" s="1"/>
      <c r="T35" s="1"/>
    </row>
    <row r="36" spans="1:22" x14ac:dyDescent="0.35">
      <c r="S36" s="1"/>
      <c r="T36" s="1"/>
    </row>
    <row r="37" spans="1:22" x14ac:dyDescent="0.35">
      <c r="S37" s="1"/>
      <c r="T37" s="1"/>
    </row>
    <row r="38" spans="1:22" x14ac:dyDescent="0.35">
      <c r="S38" s="1"/>
      <c r="T38" s="1"/>
    </row>
    <row r="39" spans="1:22" x14ac:dyDescent="0.35">
      <c r="S39" s="1"/>
      <c r="T39" s="1"/>
    </row>
    <row r="40" spans="1:22" x14ac:dyDescent="0.35">
      <c r="S40" s="1"/>
      <c r="T40" s="1"/>
    </row>
    <row r="41" spans="1:22" x14ac:dyDescent="0.35">
      <c r="S41" s="1"/>
      <c r="T41" s="1"/>
    </row>
    <row r="42" spans="1:22" x14ac:dyDescent="0.35">
      <c r="S42" s="1"/>
      <c r="T42" s="1"/>
    </row>
    <row r="43" spans="1:22" x14ac:dyDescent="0.35">
      <c r="S43" s="1"/>
      <c r="T43" s="1"/>
    </row>
    <row r="44" spans="1:22" x14ac:dyDescent="0.35">
      <c r="S44" s="1"/>
      <c r="T44" s="1"/>
    </row>
    <row r="45" spans="1:22" x14ac:dyDescent="0.35">
      <c r="S45" s="1"/>
      <c r="T45" s="1"/>
    </row>
    <row r="46" spans="1:22" x14ac:dyDescent="0.35">
      <c r="S46" s="1"/>
      <c r="T46" s="1"/>
    </row>
    <row r="47" spans="1:22" x14ac:dyDescent="0.35">
      <c r="S47" s="1"/>
      <c r="T47" s="1"/>
    </row>
    <row r="48" spans="1:22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  <row r="128400" spans="19:20" x14ac:dyDescent="0.35">
      <c r="S128400" s="1"/>
      <c r="T128400" s="1"/>
    </row>
    <row r="128401" spans="19:20" x14ac:dyDescent="0.35">
      <c r="S128401" s="1"/>
      <c r="T128401" s="1"/>
    </row>
    <row r="128402" spans="19:20" x14ac:dyDescent="0.35">
      <c r="S128402" s="1"/>
      <c r="T128402" s="1"/>
    </row>
    <row r="128403" spans="19:20" x14ac:dyDescent="0.35">
      <c r="S128403" s="1"/>
      <c r="T128403" s="1"/>
    </row>
    <row r="128404" spans="19:20" x14ac:dyDescent="0.35">
      <c r="S128404" s="1"/>
      <c r="T128404" s="1"/>
    </row>
    <row r="128405" spans="19:20" x14ac:dyDescent="0.3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6" priority="23">
      <formula>M5&gt;G5</formula>
    </cfRule>
    <cfRule type="expression" priority="24">
      <formula>$M$5&gt;$G$5</formula>
    </cfRule>
  </conditionalFormatting>
  <conditionalFormatting sqref="S11:S12">
    <cfRule type="expression" dxfId="5" priority="19">
      <formula>M11&gt;G11</formula>
    </cfRule>
    <cfRule type="expression" priority="20">
      <formula>$M$5&gt;$G$5</formula>
    </cfRule>
  </conditionalFormatting>
  <conditionalFormatting sqref="S6">
    <cfRule type="expression" dxfId="4" priority="9">
      <formula>M6&gt;G6</formula>
    </cfRule>
    <cfRule type="expression" priority="10">
      <formula>$M$5&gt;$G$5</formula>
    </cfRule>
  </conditionalFormatting>
  <conditionalFormatting sqref="S7">
    <cfRule type="expression" dxfId="3" priority="7">
      <formula>M7&gt;G7</formula>
    </cfRule>
    <cfRule type="expression" priority="8">
      <formula>$M$5&gt;$G$5</formula>
    </cfRule>
  </conditionalFormatting>
  <conditionalFormatting sqref="S8">
    <cfRule type="expression" dxfId="2" priority="5">
      <formula>M8&gt;G8</formula>
    </cfRule>
    <cfRule type="expression" priority="6">
      <formula>$M$5&gt;$G$5</formula>
    </cfRule>
  </conditionalFormatting>
  <conditionalFormatting sqref="S9">
    <cfRule type="expression" dxfId="1" priority="3">
      <formula>M9&gt;G9</formula>
    </cfRule>
    <cfRule type="expression" priority="4">
      <formula>$M$5&gt;$G$5</formula>
    </cfRule>
  </conditionalFormatting>
  <conditionalFormatting sqref="S10">
    <cfRule type="expression" dxfId="0" priority="1">
      <formula>M10&gt;G10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5" ma:contentTypeDescription="Create a new document." ma:contentTypeScope="" ma:versionID="0d0464984126dc7c9b5c088755c4fc46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xmlns:ns4="3ba6529a-30c2-491d-bd2f-ab5af98b37fc" targetNamespace="http://schemas.microsoft.com/office/2006/metadata/properties" ma:root="true" ma:fieldsID="3202edd605c94a1a1189456bc92ef888" ns1:_="" ns3:_="" ns4:_="">
    <xsd:import namespace="http://schemas.microsoft.com/sharepoint/v3"/>
    <xsd:import namespace="7d544bdc-a7fa-4516-973e-3ad2926cbdd1"/>
    <xsd:import namespace="3ba6529a-30c2-491d-bd2f-ab5af98b37fc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a6529a-30c2-491d-bd2f-ab5af98b37fc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E028889-284B-4699-8A63-349F3082AC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3ba6529a-30c2-491d-bd2f-ab5af98b37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schemas.microsoft.com/office/2006/documentManagement/types"/>
    <ds:schemaRef ds:uri="3ba6529a-30c2-491d-bd2f-ab5af98b37fc"/>
    <ds:schemaRef ds:uri="http://schemas.microsoft.com/office/infopath/2007/PartnerControls"/>
    <ds:schemaRef ds:uri="7d544bdc-a7fa-4516-973e-3ad2926cbdd1"/>
    <ds:schemaRef ds:uri="http://www.w3.org/XML/1998/namespace"/>
    <ds:schemaRef ds:uri="http://purl.org/dc/elements/1.1/"/>
    <ds:schemaRef ds:uri="http://schemas.openxmlformats.org/package/2006/metadata/core-properties"/>
    <ds:schemaRef ds:uri="http://purl.org/dc/dcmitype/"/>
    <ds:schemaRef ds:uri="http://schemas.microsoft.com/sharepoint/v3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Crofton, Josh</cp:lastModifiedBy>
  <cp:lastPrinted>2019-03-13T19:29:04Z</cp:lastPrinted>
  <dcterms:created xsi:type="dcterms:W3CDTF">2017-01-24T17:19:42Z</dcterms:created>
  <dcterms:modified xsi:type="dcterms:W3CDTF">2021-03-24T16:21:28Z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