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 Current Ethernet RFQs\2017\August\T18-RFQ-0007\T18-RFQ-007 Response Documents\"/>
    </mc:Choice>
  </mc:AlternateContent>
  <bookViews>
    <workbookView xWindow="0" yWindow="300" windowWidth="2160" windowHeight="1116"/>
  </bookViews>
  <sheets>
    <sheet name="New" sheetId="4" r:id="rId1"/>
    <sheet name="Menu" sheetId="6" state="hidden" r:id="rId2"/>
    <sheet name="ESRI_MAPINFO_SHEET" sheetId="5" state="veryHidden" r:id="rId3"/>
  </sheets>
  <calcPr calcId="171027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<sst xmlns="http://schemas.openxmlformats.org/spreadsheetml/2006/main" count="165" uniqueCount="101">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</sst>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A6" zoomScale="70" zoomScaleNormal="70" workbookViewId="0">
      <selection activeCell="AA12" sqref="AA12"/>
    </sheetView>
  </sheetViews>
  <sheetFormatPr defaultColWidth="8.8984375" defaultRowHeight="13.8"/>
  <cols>
    <col min="1" max="1" width="3.69921875" style="3" customWidth="1"/>
    <col min="2" max="2" width="14.09765625" style="2" customWidth="1"/>
    <col min="3" max="3" width="28" style="2" customWidth="1"/>
    <col min="4" max="4" width="29.09765625" style="2" customWidth="1"/>
    <col min="5" max="5" width="43.59765625" style="1" customWidth="1"/>
    <col min="6" max="6" width="10.09765625" style="1" customWidth="1"/>
    <col min="7" max="7" width="12.296875" style="17" customWidth="1"/>
    <col min="8" max="8" width="11.3984375" style="1" bestFit="1" customWidth="1"/>
    <col min="9" max="10" width="11.3984375" style="1" customWidth="1"/>
    <col min="11" max="11" width="37.09765625" style="1" customWidth="1"/>
    <col min="12" max="12" width="3.69921875" style="3" customWidth="1"/>
    <col min="13" max="13" width="15.3984375" style="1" customWidth="1"/>
    <col min="14" max="15" width="21" style="10" customWidth="1"/>
    <col min="16" max="17" width="12.09765625" style="12" customWidth="1"/>
    <col min="18" max="19" width="13" style="12" customWidth="1"/>
    <col min="20" max="20" width="16.09765625" style="17" customWidth="1"/>
    <col min="21" max="22" width="13" style="12" customWidth="1"/>
    <col min="23" max="23" width="16.09765625" style="17" customWidth="1"/>
    <col min="24" max="25" width="13" style="12" customWidth="1"/>
    <col min="26" max="26" width="16.09765625" style="17" customWidth="1"/>
    <col min="27" max="27" width="37.09765625" style="1" customWidth="1"/>
    <col min="28" max="28" width="9.3984375" style="52" customWidth="1"/>
    <col min="29" max="29" width="11.8984375" style="52" customWidth="1"/>
    <col min="30" max="30" width="9.3984375" style="1" customWidth="1"/>
    <col min="31" max="16384" width="8.8984375" style="1"/>
  </cols>
  <sheetData>
    <row r="1" spans="1:31" ht="52.95" customHeight="1" thickBot="1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5" customHeight="1" thickBot="1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95.25" thickBot="1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/>
      <c r="N6" s="11"/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>
        <f>IF(ISBLANK(N6),G6,N6)</f>
        <v>100</v>
      </c>
      <c r="AC6" s="66">
        <f t="shared" ref="AC6:AC32" si="2">24*P6+Q6</f>
        <v>0</v>
      </c>
      <c r="AD6" s="67">
        <f t="shared" si="1"/>
        <v>10</v>
      </c>
      <c r="AE6" s="67">
        <f t="shared" si="1"/>
        <v>90</v>
      </c>
    </row>
    <row r="7" spans="1:31" s="2" customFormat="1" ht="78.75" customHeight="1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 t="s">
        <v>12</v>
      </c>
      <c r="N7" s="99" t="s">
        <v>43</v>
      </c>
      <c r="O7" s="100" t="s">
        <v>15</v>
      </c>
      <c r="P7" s="101">
        <v>943</v>
      </c>
      <c r="Q7" s="102">
        <v>5330</v>
      </c>
      <c r="R7" s="173" t="s">
        <v>100</v>
      </c>
      <c r="S7" s="174" t="s">
        <v>100</v>
      </c>
      <c r="T7" s="93" t="s">
        <v>100</v>
      </c>
      <c r="U7" s="173" t="s">
        <v>100</v>
      </c>
      <c r="V7" s="174" t="s">
        <v>100</v>
      </c>
      <c r="W7" s="93" t="s">
        <v>100</v>
      </c>
      <c r="X7" s="91">
        <v>1495</v>
      </c>
      <c r="Y7" s="92">
        <v>5395</v>
      </c>
      <c r="Z7" s="94">
        <v>60</v>
      </c>
      <c r="AA7" s="50"/>
      <c r="AB7" s="40" t="str">
        <f>IF(ISBLANK(N7),G7,N7)</f>
        <v>No</v>
      </c>
      <c r="AC7" s="66">
        <f t="shared" si="2"/>
        <v>27962</v>
      </c>
      <c r="AD7" s="67">
        <f t="shared" si="1"/>
        <v>20</v>
      </c>
      <c r="AE7" s="67">
        <f t="shared" si="1"/>
        <v>80</v>
      </c>
    </row>
    <row r="8" spans="1:31" s="2" customFormat="1" ht="78.75" customHeight="1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/>
      <c r="N8" s="11"/>
      <c r="O8" s="47"/>
      <c r="P8" s="13"/>
      <c r="Q8" s="14"/>
      <c r="R8" s="15"/>
      <c r="S8" s="16"/>
      <c r="T8" s="18"/>
      <c r="U8" s="15"/>
      <c r="V8" s="16"/>
      <c r="W8" s="18"/>
      <c r="X8" s="15"/>
      <c r="Y8" s="16"/>
      <c r="Z8" s="30"/>
      <c r="AA8" s="32"/>
      <c r="AB8" s="40">
        <f t="shared" ref="AB8:AB32" si="3">IF(ISBLANK(N8),G8,N8)</f>
        <v>100</v>
      </c>
      <c r="AC8" s="66">
        <f t="shared" si="2"/>
        <v>0</v>
      </c>
      <c r="AD8" s="67">
        <f t="shared" si="1"/>
        <v>20</v>
      </c>
      <c r="AE8" s="67">
        <f t="shared" si="1"/>
        <v>80</v>
      </c>
    </row>
    <row r="9" spans="1:31" s="2" customFormat="1" ht="78.75" customHeight="1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/>
      <c r="N9" s="11"/>
      <c r="O9" s="47"/>
      <c r="P9" s="13"/>
      <c r="Q9" s="14"/>
      <c r="R9" s="15"/>
      <c r="S9" s="16"/>
      <c r="T9" s="18"/>
      <c r="U9" s="15"/>
      <c r="V9" s="16"/>
      <c r="W9" s="18"/>
      <c r="X9" s="15"/>
      <c r="Y9" s="16"/>
      <c r="Z9" s="30"/>
      <c r="AA9" s="32"/>
      <c r="AB9" s="40">
        <f t="shared" si="3"/>
        <v>120</v>
      </c>
      <c r="AC9" s="66">
        <f t="shared" si="2"/>
        <v>0</v>
      </c>
      <c r="AD9" s="67">
        <f t="shared" si="1"/>
        <v>10</v>
      </c>
      <c r="AE9" s="67">
        <f t="shared" si="1"/>
        <v>90</v>
      </c>
    </row>
    <row r="10" spans="1:31" s="2" customFormat="1" ht="78.75" customHeight="1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 t="s">
        <v>12</v>
      </c>
      <c r="N10" s="99" t="s">
        <v>43</v>
      </c>
      <c r="O10" s="100" t="s">
        <v>15</v>
      </c>
      <c r="P10" s="101">
        <v>455</v>
      </c>
      <c r="Q10" s="102">
        <v>11050</v>
      </c>
      <c r="R10" s="91" t="s">
        <v>100</v>
      </c>
      <c r="S10" s="92" t="s">
        <v>100</v>
      </c>
      <c r="T10" s="93" t="s">
        <v>100</v>
      </c>
      <c r="U10" s="91">
        <v>715</v>
      </c>
      <c r="V10" s="92">
        <v>11050</v>
      </c>
      <c r="W10" s="93">
        <v>60</v>
      </c>
      <c r="X10" s="91">
        <v>1495</v>
      </c>
      <c r="Y10" s="92">
        <v>11050</v>
      </c>
      <c r="Z10" s="94">
        <v>60</v>
      </c>
      <c r="AA10" s="103"/>
      <c r="AB10" s="40" t="str">
        <f t="shared" si="3"/>
        <v>No</v>
      </c>
      <c r="AC10" s="66">
        <f t="shared" si="2"/>
        <v>21970</v>
      </c>
      <c r="AD10" s="67">
        <f t="shared" si="1"/>
        <v>10</v>
      </c>
      <c r="AE10" s="67">
        <f t="shared" si="1"/>
        <v>90</v>
      </c>
    </row>
    <row r="11" spans="1:31" s="2" customFormat="1" ht="78.75" customHeight="1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/>
      <c r="N11" s="11"/>
      <c r="O11" s="47"/>
      <c r="P11" s="13"/>
      <c r="Q11" s="14"/>
      <c r="R11" s="15"/>
      <c r="S11" s="16"/>
      <c r="T11" s="18"/>
      <c r="U11" s="15"/>
      <c r="V11" s="16"/>
      <c r="W11" s="18"/>
      <c r="X11" s="15"/>
      <c r="Y11" s="16"/>
      <c r="Z11" s="30"/>
      <c r="AA11" s="32"/>
      <c r="AB11" s="40">
        <f t="shared" si="3"/>
        <v>120</v>
      </c>
      <c r="AC11" s="66">
        <f t="shared" si="2"/>
        <v>0</v>
      </c>
      <c r="AD11" s="67">
        <f t="shared" si="1"/>
        <v>10</v>
      </c>
      <c r="AE11" s="67">
        <f t="shared" si="1"/>
        <v>90</v>
      </c>
    </row>
    <row r="12" spans="1:31" s="2" customFormat="1" ht="78.75" customHeight="1">
      <c r="A12" s="45">
        <v>8</v>
      </c>
      <c r="B12" s="111" t="s">
        <v>74</v>
      </c>
      <c r="C12" s="112" t="s">
        <v>75</v>
      </c>
      <c r="D12" s="112" t="s">
        <v>76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 t="s">
        <v>12</v>
      </c>
      <c r="N12" s="119" t="s">
        <v>43</v>
      </c>
      <c r="O12" s="120" t="s">
        <v>15</v>
      </c>
      <c r="P12" s="121">
        <v>429</v>
      </c>
      <c r="Q12" s="122">
        <v>4615</v>
      </c>
      <c r="R12" s="123" t="s">
        <v>100</v>
      </c>
      <c r="S12" s="124" t="s">
        <v>100</v>
      </c>
      <c r="T12" s="125" t="s">
        <v>100</v>
      </c>
      <c r="U12" s="123">
        <v>455</v>
      </c>
      <c r="V12" s="124">
        <v>11050</v>
      </c>
      <c r="W12" s="125">
        <v>60</v>
      </c>
      <c r="X12" s="123">
        <v>3640</v>
      </c>
      <c r="Y12" s="124">
        <v>7150</v>
      </c>
      <c r="Z12" s="126">
        <v>60</v>
      </c>
      <c r="AA12" s="116"/>
      <c r="AB12" s="127" t="str">
        <f>IF(ISBLANK(N12),G12,N12)</f>
        <v>No</v>
      </c>
      <c r="AC12" s="128">
        <f t="shared" si="2"/>
        <v>14911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>
      <c r="A13" s="45">
        <v>9</v>
      </c>
      <c r="B13" s="130" t="s">
        <v>77</v>
      </c>
      <c r="C13" s="131" t="s">
        <v>78</v>
      </c>
      <c r="D13" s="131" t="s">
        <v>79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/>
      <c r="N13" s="138"/>
      <c r="O13" s="139"/>
      <c r="P13" s="140"/>
      <c r="Q13" s="141"/>
      <c r="R13" s="142"/>
      <c r="S13" s="143"/>
      <c r="T13" s="144"/>
      <c r="U13" s="142"/>
      <c r="V13" s="143"/>
      <c r="W13" s="144"/>
      <c r="X13" s="142"/>
      <c r="Y13" s="143"/>
      <c r="Z13" s="145"/>
      <c r="AA13" s="146"/>
      <c r="AB13" s="127">
        <f t="shared" ref="AB13:AB19" si="4">IF(ISBLANK(N13),G13,N13)</f>
        <v>120</v>
      </c>
      <c r="AC13" s="128">
        <f t="shared" si="2"/>
        <v>0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>
      <c r="A14" s="45">
        <v>10</v>
      </c>
      <c r="B14" s="147" t="s">
        <v>80</v>
      </c>
      <c r="C14" s="148" t="s">
        <v>81</v>
      </c>
      <c r="D14" s="148" t="s">
        <v>82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/>
      <c r="N14" s="154"/>
      <c r="O14" s="155"/>
      <c r="P14" s="156"/>
      <c r="Q14" s="157"/>
      <c r="R14" s="158"/>
      <c r="S14" s="159"/>
      <c r="T14" s="160"/>
      <c r="U14" s="158"/>
      <c r="V14" s="159"/>
      <c r="W14" s="160"/>
      <c r="X14" s="158"/>
      <c r="Y14" s="159"/>
      <c r="Z14" s="161"/>
      <c r="AA14" s="152"/>
      <c r="AB14" s="127">
        <f t="shared" si="4"/>
        <v>120</v>
      </c>
      <c r="AC14" s="128">
        <f t="shared" si="2"/>
        <v>0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>
      <c r="A15" s="44">
        <v>11</v>
      </c>
      <c r="B15" s="130" t="s">
        <v>83</v>
      </c>
      <c r="C15" s="131" t="s">
        <v>84</v>
      </c>
      <c r="D15" s="131" t="s">
        <v>85</v>
      </c>
      <c r="E15" s="131" t="s">
        <v>86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/>
      <c r="N15" s="138"/>
      <c r="O15" s="139"/>
      <c r="P15" s="140"/>
      <c r="Q15" s="141"/>
      <c r="R15" s="142"/>
      <c r="S15" s="143"/>
      <c r="T15" s="144"/>
      <c r="U15" s="142"/>
      <c r="V15" s="143"/>
      <c r="W15" s="144"/>
      <c r="X15" s="142"/>
      <c r="Y15" s="143"/>
      <c r="Z15" s="145"/>
      <c r="AA15" s="146"/>
      <c r="AB15" s="127">
        <f t="shared" si="4"/>
        <v>120</v>
      </c>
      <c r="AC15" s="128">
        <f t="shared" si="2"/>
        <v>0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>
      <c r="A16" s="44">
        <v>12</v>
      </c>
      <c r="B16" s="147" t="s">
        <v>87</v>
      </c>
      <c r="C16" s="148" t="s">
        <v>88</v>
      </c>
      <c r="D16" s="148" t="s">
        <v>89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/>
      <c r="N16" s="154"/>
      <c r="O16" s="155"/>
      <c r="P16" s="156"/>
      <c r="Q16" s="157"/>
      <c r="R16" s="158"/>
      <c r="S16" s="159"/>
      <c r="T16" s="160"/>
      <c r="U16" s="158"/>
      <c r="V16" s="159"/>
      <c r="W16" s="160"/>
      <c r="X16" s="158"/>
      <c r="Y16" s="159"/>
      <c r="Z16" s="161"/>
      <c r="AA16" s="152"/>
      <c r="AB16" s="127">
        <f t="shared" si="4"/>
        <v>120</v>
      </c>
      <c r="AC16" s="128">
        <f t="shared" si="2"/>
        <v>0</v>
      </c>
      <c r="AD16" s="129">
        <f t="shared" si="1"/>
        <v>10</v>
      </c>
      <c r="AE16" s="129">
        <f t="shared" si="1"/>
        <v>90</v>
      </c>
    </row>
    <row r="17" spans="1:31" s="2" customFormat="1" ht="45">
      <c r="A17" s="45">
        <v>13</v>
      </c>
      <c r="B17" s="130" t="s">
        <v>90</v>
      </c>
      <c r="C17" s="131" t="s">
        <v>91</v>
      </c>
      <c r="D17" s="131" t="s">
        <v>92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/>
      <c r="N17" s="138"/>
      <c r="O17" s="139"/>
      <c r="P17" s="140"/>
      <c r="Q17" s="141"/>
      <c r="R17" s="142"/>
      <c r="S17" s="143"/>
      <c r="T17" s="144"/>
      <c r="U17" s="142"/>
      <c r="V17" s="143"/>
      <c r="W17" s="144"/>
      <c r="X17" s="142"/>
      <c r="Y17" s="143"/>
      <c r="Z17" s="145"/>
      <c r="AA17" s="146"/>
      <c r="AB17" s="127">
        <f t="shared" si="4"/>
        <v>120</v>
      </c>
      <c r="AC17" s="128">
        <f t="shared" si="2"/>
        <v>0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>
      <c r="A18" s="45">
        <v>14</v>
      </c>
      <c r="B18" s="147" t="s">
        <v>93</v>
      </c>
      <c r="C18" s="148" t="s">
        <v>94</v>
      </c>
      <c r="D18" s="148" t="s">
        <v>95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/>
      <c r="N18" s="154"/>
      <c r="O18" s="155"/>
      <c r="P18" s="156"/>
      <c r="Q18" s="157"/>
      <c r="R18" s="158"/>
      <c r="S18" s="159"/>
      <c r="T18" s="160"/>
      <c r="U18" s="158"/>
      <c r="V18" s="159"/>
      <c r="W18" s="160"/>
      <c r="X18" s="158"/>
      <c r="Y18" s="159"/>
      <c r="Z18" s="161"/>
      <c r="AA18" s="152"/>
      <c r="AB18" s="127">
        <f t="shared" si="4"/>
        <v>120</v>
      </c>
      <c r="AC18" s="128">
        <f t="shared" si="2"/>
        <v>0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>
      <c r="A19" s="45">
        <v>15</v>
      </c>
      <c r="B19" s="130" t="s">
        <v>96</v>
      </c>
      <c r="C19" s="131" t="s">
        <v>97</v>
      </c>
      <c r="D19" s="131" t="s">
        <v>98</v>
      </c>
      <c r="E19" s="131" t="s">
        <v>99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/>
      <c r="N19" s="138"/>
      <c r="O19" s="139"/>
      <c r="P19" s="140"/>
      <c r="Q19" s="141"/>
      <c r="R19" s="142"/>
      <c r="S19" s="143"/>
      <c r="T19" s="144"/>
      <c r="U19" s="142"/>
      <c r="V19" s="143"/>
      <c r="W19" s="144"/>
      <c r="X19" s="142"/>
      <c r="Y19" s="143"/>
      <c r="Z19" s="145"/>
      <c r="AA19" s="146"/>
      <c r="AB19" s="127">
        <f t="shared" si="4"/>
        <v>120</v>
      </c>
      <c r="AC19" s="128">
        <f t="shared" si="2"/>
        <v>0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3.8"/>
  <cols>
    <col min="2" max="2" width="11.8984375" bestFit="1" customWidth="1"/>
    <col min="3" max="3" width="15.69921875" customWidth="1"/>
    <col min="4" max="4" width="14.59765625" customWidth="1"/>
  </cols>
  <sheetData>
    <row r="1" spans="1:4" ht="95.25" thickBot="1">
      <c r="A1" s="35" t="s">
        <v>5</v>
      </c>
      <c r="B1" s="35" t="s">
        <v>18</v>
      </c>
      <c r="C1" s="27" t="s">
        <v>40</v>
      </c>
      <c r="D1" s="46" t="s">
        <v>19</v>
      </c>
    </row>
    <row r="2" spans="1:4" ht="15">
      <c r="A2" t="s">
        <v>12</v>
      </c>
      <c r="B2" t="s">
        <v>11</v>
      </c>
      <c r="C2" t="s">
        <v>12</v>
      </c>
      <c r="D2" t="s">
        <v>15</v>
      </c>
    </row>
    <row r="3" spans="1:4" ht="15">
      <c r="A3" t="s">
        <v>43</v>
      </c>
      <c r="B3" t="s">
        <v>41</v>
      </c>
      <c r="C3" t="s">
        <v>43</v>
      </c>
      <c r="D3" t="s">
        <v>44</v>
      </c>
    </row>
    <row r="4" spans="1:4" ht="1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Wendy R</cp:lastModifiedBy>
  <cp:lastPrinted>2017-06-29T18:16:22Z</cp:lastPrinted>
  <dcterms:created xsi:type="dcterms:W3CDTF">2017-01-24T17:19:42Z</dcterms:created>
  <dcterms:modified xsi:type="dcterms:W3CDTF">2017-09-26T18:55:17Z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