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tateofwa-my.sharepoint.com/personal/chris_britton_watech_wa_gov/Documents/Desktop/DRAFT CONTENT/"/>
    </mc:Choice>
  </mc:AlternateContent>
  <xr:revisionPtr revIDLastSave="0" documentId="8_{3AED577A-8182-4145-B408-617B19D6CBB9}" xr6:coauthVersionLast="47" xr6:coauthVersionMax="47" xr10:uidLastSave="{00000000-0000-0000-0000-000000000000}"/>
  <bookViews>
    <workbookView xWindow="22932" yWindow="-108" windowWidth="23256" windowHeight="12456" xr2:uid="{2F3C9D24-6F1A-4CD5-89D4-B26D8A919F38}"/>
    <workbookView xWindow="29580" yWindow="1092" windowWidth="9072" windowHeight="10740" xr2:uid="{3200C096-AE4D-4052-8BC3-6B5A8605957D}"/>
    <workbookView xWindow="29988" yWindow="1500" windowWidth="9072" windowHeight="10740" xr2:uid="{21F0CF36-B4E4-4810-BAF3-B9545BCB2F89}"/>
  </bookViews>
  <sheets>
    <sheet name="Instructions" sheetId="13" r:id="rId1"/>
    <sheet name="LOVs" sheetId="4" r:id="rId2"/>
    <sheet name="Alternative 1 - CBA" sheetId="1" r:id="rId3"/>
    <sheet name="Alternative 1 - Summary" sheetId="2" r:id="rId4"/>
    <sheet name="Alternatives - Comparison" sheetId="3" r:id="rId5"/>
  </sheets>
  <definedNames>
    <definedName name="_xlnm.Print_Titles" localSheetId="2">'Alternative 1 - CBA'!$4:$4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0" i="1" l="1"/>
  <c r="F6" i="3" l="1"/>
  <c r="E6" i="3"/>
  <c r="D6" i="3"/>
  <c r="C6" i="3"/>
  <c r="I61" i="1"/>
  <c r="I55" i="1"/>
  <c r="F41" i="1" l="1"/>
  <c r="F13" i="2" s="1"/>
  <c r="F51" i="1"/>
  <c r="F14" i="2" s="1"/>
  <c r="F57" i="1"/>
  <c r="F15" i="2" s="1"/>
  <c r="F63" i="1"/>
  <c r="F16" i="2" s="1"/>
  <c r="F20" i="1"/>
  <c r="F32" i="1"/>
  <c r="F8" i="2" s="1"/>
  <c r="G41" i="1"/>
  <c r="G13" i="2" s="1"/>
  <c r="G51" i="1"/>
  <c r="G14" i="2" s="1"/>
  <c r="G57" i="1"/>
  <c r="G15" i="2" s="1"/>
  <c r="G63" i="1"/>
  <c r="G16" i="2" s="1"/>
  <c r="G20" i="1"/>
  <c r="G7" i="2" s="1"/>
  <c r="G32" i="1"/>
  <c r="G8" i="2" s="1"/>
  <c r="B41" i="1"/>
  <c r="B51" i="1"/>
  <c r="B14" i="2" s="1"/>
  <c r="B57" i="1"/>
  <c r="B15" i="2" s="1"/>
  <c r="B63" i="1"/>
  <c r="B16" i="2" s="1"/>
  <c r="C41" i="1"/>
  <c r="C51" i="1"/>
  <c r="C14" i="2" s="1"/>
  <c r="C57" i="1"/>
  <c r="C15" i="2" s="1"/>
  <c r="C63" i="1"/>
  <c r="C16" i="2" s="1"/>
  <c r="D41" i="1"/>
  <c r="D13" i="2" s="1"/>
  <c r="D51" i="1"/>
  <c r="D14" i="2" s="1"/>
  <c r="D57" i="1"/>
  <c r="D15" i="2" s="1"/>
  <c r="D63" i="1"/>
  <c r="D16" i="2" s="1"/>
  <c r="E41" i="1"/>
  <c r="E13" i="2" s="1"/>
  <c r="E51" i="1"/>
  <c r="E14" i="2" s="1"/>
  <c r="E57" i="1"/>
  <c r="E15" i="2" s="1"/>
  <c r="E63" i="1"/>
  <c r="E16" i="2" s="1"/>
  <c r="H41" i="1"/>
  <c r="H13" i="2" s="1"/>
  <c r="H51" i="1"/>
  <c r="H14" i="2" s="1"/>
  <c r="H57" i="1"/>
  <c r="H15" i="2" s="1"/>
  <c r="H63" i="1"/>
  <c r="H16" i="2" s="1"/>
  <c r="B32" i="1"/>
  <c r="B8" i="2" s="1"/>
  <c r="B34" i="1"/>
  <c r="B9" i="2" s="1"/>
  <c r="B10" i="2" s="1"/>
  <c r="C20" i="1"/>
  <c r="C7" i="2" s="1"/>
  <c r="C32" i="1"/>
  <c r="C8" i="2" s="1"/>
  <c r="D20" i="1"/>
  <c r="D32" i="1"/>
  <c r="D8" i="2" s="1"/>
  <c r="E20" i="1"/>
  <c r="E7" i="2" s="1"/>
  <c r="E32" i="1"/>
  <c r="E8" i="2" s="1"/>
  <c r="H20" i="1"/>
  <c r="H32" i="1"/>
  <c r="H8" i="2" s="1"/>
  <c r="I62" i="1"/>
  <c r="B7" i="2"/>
  <c r="I60" i="1"/>
  <c r="I56" i="1"/>
  <c r="I54" i="1"/>
  <c r="I45" i="1"/>
  <c r="I46" i="1"/>
  <c r="I47" i="1"/>
  <c r="I48" i="1"/>
  <c r="I49" i="1"/>
  <c r="I50" i="1"/>
  <c r="I44" i="1"/>
  <c r="I38" i="1"/>
  <c r="I39" i="1"/>
  <c r="I24" i="1"/>
  <c r="I25" i="1"/>
  <c r="I26" i="1"/>
  <c r="I27" i="1"/>
  <c r="I28" i="1"/>
  <c r="I29" i="1"/>
  <c r="I30" i="1"/>
  <c r="I31" i="1"/>
  <c r="I23" i="1"/>
  <c r="I7" i="1"/>
  <c r="I8" i="1"/>
  <c r="I9" i="1"/>
  <c r="I10" i="1"/>
  <c r="I11" i="1"/>
  <c r="I12" i="1"/>
  <c r="I13" i="1"/>
  <c r="I14" i="1"/>
  <c r="I15" i="1"/>
  <c r="I16" i="1"/>
  <c r="I17" i="1"/>
  <c r="I18" i="1"/>
  <c r="I40" i="1"/>
  <c r="I19" i="1"/>
  <c r="G34" i="1" l="1"/>
  <c r="G9" i="2" s="1"/>
  <c r="G10" i="2" s="1"/>
  <c r="F34" i="1"/>
  <c r="F9" i="2" s="1"/>
  <c r="F10" i="2" s="1"/>
  <c r="E34" i="1"/>
  <c r="E9" i="2" s="1"/>
  <c r="E10" i="2" s="1"/>
  <c r="F7" i="2"/>
  <c r="D34" i="1"/>
  <c r="D9" i="2" s="1"/>
  <c r="D10" i="2" s="1"/>
  <c r="H34" i="1"/>
  <c r="H9" i="2" s="1"/>
  <c r="H10" i="2" s="1"/>
  <c r="I20" i="1"/>
  <c r="H65" i="1"/>
  <c r="H17" i="2" s="1"/>
  <c r="H18" i="2" s="1"/>
  <c r="I51" i="1"/>
  <c r="I32" i="1"/>
  <c r="D65" i="1"/>
  <c r="C65" i="1"/>
  <c r="C17" i="2" s="1"/>
  <c r="C18" i="2" s="1"/>
  <c r="H7" i="2"/>
  <c r="C34" i="1"/>
  <c r="C9" i="2" s="1"/>
  <c r="C10" i="2" s="1"/>
  <c r="I41" i="1"/>
  <c r="C13" i="2"/>
  <c r="I57" i="1"/>
  <c r="B65" i="1"/>
  <c r="D7" i="2"/>
  <c r="B13" i="2"/>
  <c r="I63" i="1"/>
  <c r="E65" i="1"/>
  <c r="G65" i="1"/>
  <c r="F65" i="1"/>
  <c r="I10" i="2" l="1"/>
  <c r="I34" i="1"/>
  <c r="I9" i="2" s="1"/>
  <c r="I15" i="2"/>
  <c r="I8" i="2"/>
  <c r="I14" i="2"/>
  <c r="I7" i="2"/>
  <c r="B4" i="3"/>
  <c r="I16" i="2"/>
  <c r="I13" i="2"/>
  <c r="H67" i="1"/>
  <c r="H68" i="1" s="1"/>
  <c r="D67" i="1"/>
  <c r="D68" i="1" s="1"/>
  <c r="C67" i="1"/>
  <c r="C68" i="1" s="1"/>
  <c r="H20" i="2"/>
  <c r="H21" i="2" s="1"/>
  <c r="D17" i="2"/>
  <c r="D18" i="2" s="1"/>
  <c r="C20" i="2"/>
  <c r="C21" i="2" s="1"/>
  <c r="I65" i="1"/>
  <c r="B17" i="2"/>
  <c r="B18" i="2" s="1"/>
  <c r="B67" i="1"/>
  <c r="B68" i="1" s="1"/>
  <c r="F67" i="1"/>
  <c r="F68" i="1" s="1"/>
  <c r="F17" i="2"/>
  <c r="F18" i="2" s="1"/>
  <c r="G17" i="2"/>
  <c r="G18" i="2" s="1"/>
  <c r="G67" i="1"/>
  <c r="G68" i="1" s="1"/>
  <c r="E67" i="1"/>
  <c r="E68" i="1" s="1"/>
  <c r="E17" i="2"/>
  <c r="E18" i="2" s="1"/>
  <c r="I18" i="2" l="1"/>
  <c r="I17" i="2"/>
  <c r="D20" i="2"/>
  <c r="D21" i="2" s="1"/>
  <c r="G20" i="2"/>
  <c r="G21" i="2" s="1"/>
  <c r="F20" i="2"/>
  <c r="F21" i="2" s="1"/>
  <c r="B20" i="2"/>
  <c r="B21" i="2" s="1"/>
  <c r="E20" i="2"/>
  <c r="E21" i="2" s="1"/>
  <c r="I68" i="1"/>
  <c r="I67" i="1"/>
  <c r="I21" i="2" l="1"/>
  <c r="I20" i="2"/>
  <c r="B5" i="3"/>
  <c r="B6" i="3" s="1"/>
</calcChain>
</file>

<file path=xl/sharedStrings.xml><?xml version="1.0" encoding="utf-8"?>
<sst xmlns="http://schemas.openxmlformats.org/spreadsheetml/2006/main" count="128" uniqueCount="102">
  <si>
    <t>Discount rate</t>
  </si>
  <si>
    <t>Use the discount rate provided by the agency’s finance office or discount rates published by the Federal Reserve.</t>
  </si>
  <si>
    <t>QUANTITATIVE COSTS</t>
  </si>
  <si>
    <t>TOTAL</t>
  </si>
  <si>
    <t>Hardware</t>
  </si>
  <si>
    <t>Software</t>
  </si>
  <si>
    <t>Planning</t>
  </si>
  <si>
    <t>Procurement</t>
  </si>
  <si>
    <t>Infrastructure</t>
  </si>
  <si>
    <t>Development</t>
  </si>
  <si>
    <t>Management</t>
  </si>
  <si>
    <t>Hardware/Software</t>
  </si>
  <si>
    <t>User Training</t>
  </si>
  <si>
    <t>TOTAL COSTS</t>
  </si>
  <si>
    <t>QUANTITATIVE BENEFITS</t>
  </si>
  <si>
    <t>YEAR 1</t>
  </si>
  <si>
    <t>YEAR 2</t>
  </si>
  <si>
    <t>YEAR 3</t>
  </si>
  <si>
    <t>YEAR 4</t>
  </si>
  <si>
    <t>YEAR 5</t>
  </si>
  <si>
    <t>Savings from Structural Changes</t>
  </si>
  <si>
    <t>TOTAL BENEFITS</t>
  </si>
  <si>
    <t>NET BENEFIT (COST)</t>
  </si>
  <si>
    <t>NET BENEFIT (COST) - Present Value</t>
  </si>
  <si>
    <t>YEAR 6</t>
  </si>
  <si>
    <t>YEAR 7</t>
  </si>
  <si>
    <t>Alternative 2</t>
  </si>
  <si>
    <t>Alternative 4</t>
  </si>
  <si>
    <t>Alternative 1</t>
  </si>
  <si>
    <t>Alternative 3</t>
  </si>
  <si>
    <t>Alternative 5</t>
  </si>
  <si>
    <t>Instructions</t>
  </si>
  <si>
    <t>Comments</t>
  </si>
  <si>
    <t>Alternatives Comparison</t>
  </si>
  <si>
    <t>Quantitative $ CBA</t>
  </si>
  <si>
    <t>Total Present Value Benefits</t>
  </si>
  <si>
    <t>Total Present Value Costs</t>
  </si>
  <si>
    <t>Net Benefit (Cost)</t>
  </si>
  <si>
    <t>Qualitative Benefits</t>
  </si>
  <si>
    <t>Benefit 1</t>
  </si>
  <si>
    <t>Benefit 2</t>
  </si>
  <si>
    <t>Benefit 3</t>
  </si>
  <si>
    <t>Non-Recurrring Costs</t>
  </si>
  <si>
    <t>Total Non-Recurring Costs</t>
  </si>
  <si>
    <t>Training</t>
  </si>
  <si>
    <t>Travel</t>
  </si>
  <si>
    <t>Other (specify)</t>
  </si>
  <si>
    <t>Transition (e.g., parallel system)</t>
  </si>
  <si>
    <t>Service contracts</t>
  </si>
  <si>
    <t>Recurring costs (operations &amp; maintenance)</t>
  </si>
  <si>
    <t>Software maintenance and upgrades</t>
  </si>
  <si>
    <t>Software license fees</t>
  </si>
  <si>
    <t>Help desk support</t>
  </si>
  <si>
    <t xml:space="preserve">Ongoing additional labor </t>
  </si>
  <si>
    <t>Total Recurring Costs</t>
  </si>
  <si>
    <t>Leases</t>
  </si>
  <si>
    <t>Salary and wages (including benefits)</t>
  </si>
  <si>
    <t>Decreased cost of services provided</t>
  </si>
  <si>
    <t>Savings from process improvements</t>
  </si>
  <si>
    <t>Reduced staff costs (including overtime)</t>
  </si>
  <si>
    <t>Information flow improvements</t>
  </si>
  <si>
    <t>Productivity improvements</t>
  </si>
  <si>
    <t>Costs</t>
  </si>
  <si>
    <t>Non-Recurring</t>
  </si>
  <si>
    <t>Recurring</t>
  </si>
  <si>
    <t>Total Costs</t>
  </si>
  <si>
    <t>Total Costs - Present Value</t>
  </si>
  <si>
    <t>Revenue</t>
  </si>
  <si>
    <t>Cost Savings</t>
  </si>
  <si>
    <t>Cost Avoidance</t>
  </si>
  <si>
    <t>Other Benefits</t>
  </si>
  <si>
    <t>Total Benefits</t>
  </si>
  <si>
    <t>Total Benefits - Present Value</t>
  </si>
  <si>
    <t>Benefits</t>
  </si>
  <si>
    <t>&lt;Project title&gt;</t>
  </si>
  <si>
    <t>&lt;Agency Name&gt;</t>
  </si>
  <si>
    <t>Revenues</t>
  </si>
  <si>
    <t>Total Revenues</t>
  </si>
  <si>
    <t>Total Cost Savings</t>
  </si>
  <si>
    <t>Total Cost Avoidance</t>
  </si>
  <si>
    <t>Total Other Benefits</t>
  </si>
  <si>
    <t>&lt;Alternative 1&gt;</t>
  </si>
  <si>
    <t>Year 1</t>
  </si>
  <si>
    <t>Year 2</t>
  </si>
  <si>
    <t>Year 3</t>
  </si>
  <si>
    <t>Year 4</t>
  </si>
  <si>
    <t>Year 5</t>
  </si>
  <si>
    <t>Year 6</t>
  </si>
  <si>
    <t>Year 7</t>
  </si>
  <si>
    <t>"n" - Year whose cash flow is being discounted [used in NPV calculations]</t>
  </si>
  <si>
    <t>&lt;Link to worksheet&gt;</t>
  </si>
  <si>
    <t>(Enter revenue sources here)</t>
  </si>
  <si>
    <t>(Enter cost avoidance here)</t>
  </si>
  <si>
    <t>(Enter other benefits here)</t>
  </si>
  <si>
    <t>Reduced staff turnover costs</t>
  </si>
  <si>
    <t>Cost Benefit Analysis Guide</t>
  </si>
  <si>
    <t xml:space="preserve">Contact: </t>
  </si>
  <si>
    <t>WaTechdlOCIOProjectMgmtPartners@watech.wa.gov</t>
  </si>
  <si>
    <t>Help needed? Send an email to:</t>
  </si>
  <si>
    <t>Recommendations to start using the template.</t>
  </si>
  <si>
    <t>Cost Benefit Analysis (CBA) Template</t>
  </si>
  <si>
    <t>Note: Hyperlinks highlighed in yellow need to be updated when posted to WaTech website--and this note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</si>
</sst>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24" x14ac:knownFonts="1">
    <font>
      <sz val="11"/>
      <color theme="1"/>
      <name val="Calibri"/>
      <family val="2"/>
      <scheme val="minor"/>
    </font>
    <font>
      <sz val="11"/>
      <color theme="1"/>
      <name val="Calibri"/>
      <family val="2"/>
      <scheme val="minor"/>
    </font>
    <font>
      <sz val="12"/>
      <color theme="1"/>
      <name val="Calibri"/>
      <family val="2"/>
    </font>
    <font>
      <sz val="11"/>
      <color theme="1"/>
      <name val="Calibri"/>
      <family val="2"/>
    </font>
    <font>
      <b/>
      <sz val="11"/>
      <color theme="1"/>
      <name val="Calibri"/>
      <family val="2"/>
    </font>
    <font>
      <sz val="16"/>
      <color theme="1"/>
      <name val="Calibri"/>
      <family val="2"/>
    </font>
    <font>
      <sz val="11"/>
      <color theme="1"/>
      <name val="Arial"/>
      <family val="2"/>
    </font>
    <font>
      <b/>
      <sz val="12"/>
      <color theme="1"/>
      <name val="Arial"/>
      <family val="2"/>
    </font>
    <font>
      <b/>
      <sz val="10"/>
      <color theme="0"/>
      <name val="Arial"/>
      <family val="2"/>
    </font>
    <font>
      <sz val="10"/>
      <color theme="1"/>
      <name val="Arial"/>
      <family val="2"/>
    </font>
    <font>
      <b/>
      <sz val="10"/>
      <color theme="1"/>
      <name val="Arial"/>
      <family val="2"/>
    </font>
    <font>
      <sz val="10"/>
      <color theme="1"/>
      <name val="Calibri"/>
      <family val="2"/>
    </font>
    <font>
      <sz val="10"/>
      <color theme="0"/>
      <name val="Arial"/>
      <family val="2"/>
    </font>
    <font>
      <b/>
      <sz val="10"/>
      <color rgb="FF0070C0"/>
      <name val="Arial"/>
      <family val="2"/>
    </font>
    <font>
      <sz val="10"/>
      <color rgb="FF0070C0"/>
      <name val="Arial"/>
      <family val="2"/>
    </font>
    <font>
      <b/>
      <sz val="10"/>
      <name val="Arial"/>
      <family val="2"/>
    </font>
    <font>
      <sz val="10"/>
      <name val="Arial"/>
      <family val="2"/>
    </font>
    <font>
      <sz val="10"/>
      <color theme="4" tint="-0.499984740745262"/>
      <name val="Arial"/>
      <family val="2"/>
    </font>
    <font>
      <sz val="8"/>
      <color theme="1"/>
      <name val="Arial"/>
      <family val="2"/>
    </font>
    <font>
      <b/>
      <sz val="11"/>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b/>
      <sz val="14"/>
      <color theme="1"/>
      <name val="Calibri"/>
      <family val="2"/>
      <scheme val="minor"/>
    </font>
  </fonts>
  <fills count="27">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theme="8"/>
        <bgColor indexed="64"/>
      </patternFill>
    </fill>
    <fill>
      <patternFill patternType="solid">
        <fgColor theme="2" tint="-9.9978637043366805E-2"/>
        <bgColor indexed="64"/>
      </patternFill>
    </fill>
    <fill>
      <patternFill patternType="solid">
        <fgColor theme="9"/>
        <bgColor indexed="64"/>
      </patternFill>
    </fill>
    <fill>
      <patternFill patternType="solid">
        <fgColor rgb="FF00B0F0"/>
        <bgColor indexed="64"/>
      </patternFill>
    </fill>
    <fill>
      <patternFill patternType="solid">
        <fgColor rgb="FFFF9966"/>
        <bgColor indexed="64"/>
      </patternFill>
    </fill>
    <fill>
      <patternFill patternType="solid">
        <fgColor rgb="FF0099FF"/>
        <bgColor indexed="64"/>
      </patternFill>
    </fill>
    <fill>
      <patternFill patternType="solid">
        <fgColor rgb="FF0000FF"/>
        <bgColor indexed="64"/>
      </patternFill>
    </fill>
    <fill>
      <patternFill patternType="solid">
        <fgColor rgb="FF6699FF"/>
        <bgColor indexed="64"/>
      </patternFill>
    </fill>
    <fill>
      <patternFill patternType="solid">
        <fgColor rgb="FFCCECFF"/>
        <bgColor indexed="64"/>
      </patternFill>
    </fill>
    <fill>
      <patternFill patternType="solid">
        <fgColor theme="1"/>
        <bgColor indexed="64"/>
      </patternFill>
    </fill>
    <fill>
      <patternFill patternType="solid">
        <fgColor rgb="FFCEFCFE"/>
        <bgColor indexed="64"/>
      </patternFill>
    </fill>
    <fill>
      <patternFill patternType="solid">
        <fgColor rgb="FFFFFF0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44" fontId="1" fillId="0" borderId="0" applyFont="0" applyFill="0" applyBorder="0" applyAlignment="0" applyProtection="0"/>
    <xf numFmtId="0" fontId="1" fillId="0" borderId="0"/>
    <xf numFmtId="0" fontId="20"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4" fillId="0" borderId="0" xfId="0" applyFont="1" applyAlignment="1">
      <alignment horizontal="left" vertical="center" indent="1"/>
    </xf>
    <xf numFmtId="0" fontId="5" fillId="0" borderId="0" xfId="0" applyFont="1"/>
    <xf numFmtId="0" fontId="2" fillId="0" borderId="0" xfId="0" applyFont="1" applyProtection="1">
      <protection locked="0"/>
    </xf>
    <xf numFmtId="10" fontId="2" fillId="0" borderId="0" xfId="0" applyNumberFormat="1" applyFont="1"/>
    <xf numFmtId="8" fontId="2" fillId="0" borderId="0" xfId="0" applyNumberFormat="1" applyFont="1" applyProtection="1">
      <protection locked="0"/>
    </xf>
    <xf numFmtId="0" fontId="6" fillId="0" borderId="0" xfId="0" applyFont="1"/>
    <xf numFmtId="0" fontId="7" fillId="0" borderId="0" xfId="0" applyFont="1"/>
    <xf numFmtId="0" fontId="8" fillId="4"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8" fillId="2" borderId="1" xfId="0" applyFont="1" applyFill="1" applyBorder="1" applyAlignment="1">
      <alignment vertical="center"/>
    </xf>
    <xf numFmtId="44" fontId="9" fillId="0" borderId="1" xfId="0" applyNumberFormat="1" applyFont="1" applyBorder="1" applyAlignment="1">
      <alignment vertical="center"/>
    </xf>
    <xf numFmtId="44" fontId="9" fillId="7" borderId="1" xfId="0" applyNumberFormat="1" applyFont="1" applyFill="1" applyBorder="1" applyAlignment="1">
      <alignment vertical="center"/>
    </xf>
    <xf numFmtId="0" fontId="10" fillId="3" borderId="1" xfId="0" applyFont="1" applyFill="1" applyBorder="1" applyAlignment="1">
      <alignment horizontal="left" vertical="center" indent="1"/>
    </xf>
    <xf numFmtId="44" fontId="10" fillId="3" borderId="1" xfId="0" applyNumberFormat="1" applyFont="1" applyFill="1" applyBorder="1" applyAlignment="1">
      <alignment vertical="center"/>
    </xf>
    <xf numFmtId="0" fontId="11" fillId="0" borderId="0" xfId="0" applyFont="1"/>
    <xf numFmtId="0" fontId="9" fillId="0" borderId="0" xfId="0" applyFont="1" applyAlignment="1">
      <alignment horizontal="left" vertical="center" indent="1"/>
    </xf>
    <xf numFmtId="0" fontId="9" fillId="0" borderId="0" xfId="0" applyFont="1" applyAlignment="1">
      <alignment vertical="center"/>
    </xf>
    <xf numFmtId="0" fontId="8" fillId="4" borderId="1" xfId="0" applyFont="1" applyFill="1" applyBorder="1" applyAlignment="1">
      <alignment horizontal="center" vertical="center"/>
    </xf>
    <xf numFmtId="0" fontId="12" fillId="2" borderId="1" xfId="0" applyFont="1" applyFill="1" applyBorder="1" applyAlignment="1">
      <alignment vertical="center"/>
    </xf>
    <xf numFmtId="44" fontId="9" fillId="3" borderId="1" xfId="1" applyFont="1" applyFill="1" applyBorder="1" applyAlignment="1">
      <alignment vertical="center"/>
    </xf>
    <xf numFmtId="44" fontId="9" fillId="0" borderId="1" xfId="0" applyNumberFormat="1" applyFont="1" applyBorder="1" applyAlignment="1" applyProtection="1">
      <alignment vertical="center"/>
      <protection locked="0"/>
    </xf>
    <xf numFmtId="44" fontId="9" fillId="3" borderId="1" xfId="1" applyFont="1" applyFill="1" applyBorder="1" applyAlignment="1" applyProtection="1">
      <alignment vertical="center"/>
    </xf>
    <xf numFmtId="0" fontId="9" fillId="0" borderId="0" xfId="0" applyFont="1" applyAlignment="1" applyProtection="1">
      <alignment vertical="center"/>
      <protection locked="0"/>
    </xf>
    <xf numFmtId="8" fontId="12" fillId="2" borderId="1" xfId="0" applyNumberFormat="1"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0" fillId="5" borderId="1" xfId="0" applyFont="1" applyFill="1" applyBorder="1" applyAlignment="1">
      <alignment horizontal="left" vertical="center" indent="1"/>
    </xf>
    <xf numFmtId="44" fontId="9" fillId="5" borderId="1" xfId="0" applyNumberFormat="1" applyFont="1" applyFill="1" applyBorder="1" applyAlignment="1">
      <alignment vertical="center"/>
    </xf>
    <xf numFmtId="8" fontId="11" fillId="0" borderId="0" xfId="0" applyNumberFormat="1" applyFont="1"/>
    <xf numFmtId="44" fontId="11" fillId="0" borderId="0" xfId="0" applyNumberFormat="1" applyFont="1"/>
    <xf numFmtId="0" fontId="8" fillId="8" borderId="1" xfId="0" applyFont="1" applyFill="1" applyBorder="1" applyAlignment="1">
      <alignment horizontal="left" vertical="center" indent="1"/>
    </xf>
    <xf numFmtId="44" fontId="13" fillId="9" borderId="1" xfId="0" applyNumberFormat="1" applyFont="1" applyFill="1" applyBorder="1" applyAlignment="1">
      <alignment vertical="center"/>
    </xf>
    <xf numFmtId="44" fontId="15" fillId="9" borderId="1" xfId="0" applyNumberFormat="1" applyFont="1" applyFill="1" applyBorder="1" applyAlignment="1">
      <alignment vertical="center"/>
    </xf>
    <xf numFmtId="0" fontId="10" fillId="0" borderId="3" xfId="0" applyFont="1" applyBorder="1" applyAlignment="1">
      <alignment horizontal="left" vertical="center" indent="1"/>
    </xf>
    <xf numFmtId="44" fontId="10" fillId="0" borderId="3" xfId="0" applyNumberFormat="1" applyFont="1" applyBorder="1" applyAlignment="1">
      <alignment vertical="center"/>
    </xf>
    <xf numFmtId="44" fontId="16" fillId="10" borderId="1" xfId="0" applyNumberFormat="1" applyFont="1" applyFill="1" applyBorder="1" applyAlignment="1">
      <alignment vertical="center"/>
    </xf>
    <xf numFmtId="44" fontId="14" fillId="10" borderId="1" xfId="0" applyNumberFormat="1" applyFont="1" applyFill="1" applyBorder="1" applyAlignment="1">
      <alignment vertical="center"/>
    </xf>
    <xf numFmtId="0" fontId="15" fillId="10" borderId="1" xfId="0" applyFont="1" applyFill="1" applyBorder="1" applyAlignment="1">
      <alignment horizontal="left" vertical="center" indent="1"/>
    </xf>
    <xf numFmtId="0" fontId="13" fillId="10" borderId="1" xfId="0" applyFont="1" applyFill="1" applyBorder="1" applyAlignment="1">
      <alignment horizontal="left" vertical="center" indent="1"/>
    </xf>
    <xf numFmtId="44" fontId="9" fillId="7" borderId="1" xfId="1" applyFont="1" applyFill="1" applyBorder="1" applyAlignment="1">
      <alignment vertical="center"/>
    </xf>
    <xf numFmtId="44" fontId="10" fillId="3" borderId="1" xfId="1" applyFont="1" applyFill="1" applyBorder="1" applyAlignment="1">
      <alignment vertical="center"/>
    </xf>
    <xf numFmtId="44" fontId="10" fillId="3" borderId="1" xfId="1" applyFont="1" applyFill="1" applyBorder="1" applyAlignment="1" applyProtection="1">
      <alignment vertical="center"/>
    </xf>
    <xf numFmtId="44" fontId="10" fillId="5" borderId="1" xfId="0" applyNumberFormat="1" applyFont="1" applyFill="1" applyBorder="1" applyAlignment="1">
      <alignment vertical="center"/>
    </xf>
    <xf numFmtId="0" fontId="8" fillId="6" borderId="4" xfId="0" applyFont="1" applyFill="1" applyBorder="1" applyAlignment="1">
      <alignment horizontal="centerContinuous" vertical="center"/>
    </xf>
    <xf numFmtId="0" fontId="8" fillId="6" borderId="3" xfId="0" applyFont="1" applyFill="1" applyBorder="1" applyAlignment="1">
      <alignment horizontal="centerContinuous" vertical="center"/>
    </xf>
    <xf numFmtId="0" fontId="13" fillId="3" borderId="1" xfId="0" applyFont="1" applyFill="1" applyBorder="1" applyAlignment="1">
      <alignment horizontal="left" vertical="center" indent="1"/>
    </xf>
    <xf numFmtId="44" fontId="13" fillId="3" borderId="1" xfId="0" applyNumberFormat="1" applyFont="1" applyFill="1" applyBorder="1" applyAlignment="1">
      <alignment vertical="center"/>
    </xf>
    <xf numFmtId="9" fontId="13" fillId="0" borderId="0" xfId="0" applyNumberFormat="1" applyFont="1" applyAlignment="1">
      <alignment vertical="center"/>
    </xf>
    <xf numFmtId="0" fontId="8" fillId="8" borderId="1" xfId="0" applyFont="1" applyFill="1" applyBorder="1" applyAlignment="1">
      <alignment horizontal="center" vertical="center"/>
    </xf>
    <xf numFmtId="0" fontId="9" fillId="10" borderId="1" xfId="0" applyFont="1" applyFill="1" applyBorder="1" applyAlignment="1">
      <alignment horizontal="left" vertical="center" indent="1"/>
    </xf>
    <xf numFmtId="0" fontId="8" fillId="12" borderId="1" xfId="0" applyFont="1" applyFill="1" applyBorder="1" applyAlignment="1">
      <alignment horizontal="left" vertical="center" indent="1"/>
    </xf>
    <xf numFmtId="0" fontId="9" fillId="13" borderId="1" xfId="0" applyFont="1" applyFill="1" applyBorder="1" applyAlignment="1">
      <alignment horizontal="left" vertical="center" indent="1"/>
    </xf>
    <xf numFmtId="0" fontId="8" fillId="14" borderId="1" xfId="0" applyFont="1" applyFill="1" applyBorder="1" applyAlignment="1">
      <alignment vertical="center"/>
    </xf>
    <xf numFmtId="0" fontId="8" fillId="14" borderId="1" xfId="0" applyFont="1" applyFill="1" applyBorder="1" applyAlignment="1">
      <alignment horizontal="left" vertical="center" indent="1"/>
    </xf>
    <xf numFmtId="0" fontId="9" fillId="0" borderId="1" xfId="0" applyFont="1" applyBorder="1" applyAlignment="1">
      <alignment horizontal="left" vertical="center" indent="1"/>
    </xf>
    <xf numFmtId="164" fontId="13" fillId="9" borderId="0" xfId="0" applyNumberFormat="1" applyFont="1" applyFill="1" applyAlignment="1">
      <alignment vertical="center"/>
    </xf>
    <xf numFmtId="164" fontId="13" fillId="0" borderId="0" xfId="0" applyNumberFormat="1" applyFont="1" applyAlignment="1">
      <alignment vertical="center"/>
    </xf>
    <xf numFmtId="0" fontId="10" fillId="0" borderId="0" xfId="0" applyFont="1" applyAlignment="1">
      <alignment horizontal="left" vertical="center" indent="1"/>
    </xf>
    <xf numFmtId="0" fontId="10" fillId="0" borderId="0" xfId="0" applyFont="1" applyAlignment="1">
      <alignment horizontal="left" vertical="center"/>
    </xf>
    <xf numFmtId="0" fontId="18" fillId="0" borderId="0" xfId="0" applyFont="1" applyAlignment="1">
      <alignment horizontal="left" vertical="center"/>
    </xf>
    <xf numFmtId="0" fontId="8" fillId="17" borderId="1" xfId="0" applyFont="1" applyFill="1" applyBorder="1" applyAlignment="1">
      <alignment horizontal="center" vertical="center"/>
    </xf>
    <xf numFmtId="0" fontId="15" fillId="16" borderId="1" xfId="0" applyFont="1" applyFill="1" applyBorder="1" applyAlignment="1">
      <alignment horizontal="center" vertical="center"/>
    </xf>
    <xf numFmtId="0" fontId="8" fillId="15" borderId="1" xfId="0" applyFont="1" applyFill="1" applyBorder="1" applyAlignment="1">
      <alignment horizontal="center" vertical="center"/>
    </xf>
    <xf numFmtId="0" fontId="15" fillId="19" borderId="1" xfId="0" applyFont="1" applyFill="1" applyBorder="1" applyAlignment="1">
      <alignment horizontal="center" vertical="center"/>
    </xf>
    <xf numFmtId="0" fontId="19" fillId="0" borderId="0" xfId="0" applyFont="1"/>
    <xf numFmtId="0" fontId="17" fillId="0" borderId="4" xfId="0" applyFont="1" applyBorder="1" applyAlignment="1">
      <alignment horizontal="left" vertical="center" indent="1"/>
    </xf>
    <xf numFmtId="0" fontId="17" fillId="0" borderId="3" xfId="0" applyFont="1" applyBorder="1" applyAlignment="1">
      <alignment horizontal="left" vertical="center" indent="1"/>
    </xf>
    <xf numFmtId="0" fontId="17" fillId="0" borderId="5" xfId="0" applyFont="1" applyBorder="1" applyAlignment="1">
      <alignment horizontal="left" vertical="center" indent="1"/>
    </xf>
    <xf numFmtId="0" fontId="8" fillId="20" borderId="1" xfId="0" applyFont="1" applyFill="1" applyBorder="1" applyAlignment="1">
      <alignment horizontal="left" vertical="center" indent="1"/>
    </xf>
    <xf numFmtId="0" fontId="8" fillId="21" borderId="1" xfId="0" applyFont="1" applyFill="1" applyBorder="1" applyAlignment="1">
      <alignment horizontal="left" vertical="center" indent="1"/>
    </xf>
    <xf numFmtId="0" fontId="8" fillId="22" borderId="1" xfId="0" applyFont="1" applyFill="1" applyBorder="1" applyAlignment="1">
      <alignment horizontal="left" vertical="center" indent="1"/>
    </xf>
    <xf numFmtId="0" fontId="8" fillId="21" borderId="1" xfId="0" applyFont="1" applyFill="1" applyBorder="1" applyAlignment="1">
      <alignment horizontal="center" vertical="center"/>
    </xf>
    <xf numFmtId="0" fontId="12" fillId="22" borderId="1" xfId="0" applyFont="1" applyFill="1" applyBorder="1" applyAlignment="1">
      <alignment vertical="center"/>
    </xf>
    <xf numFmtId="0" fontId="10" fillId="23" borderId="1" xfId="0" applyFont="1" applyFill="1" applyBorder="1" applyAlignment="1">
      <alignment horizontal="left" vertical="center" indent="1"/>
    </xf>
    <xf numFmtId="44" fontId="10" fillId="23" borderId="1" xfId="1" applyFont="1" applyFill="1" applyBorder="1" applyAlignment="1">
      <alignment vertical="center"/>
    </xf>
    <xf numFmtId="44" fontId="9" fillId="23" borderId="1" xfId="1" applyFont="1" applyFill="1" applyBorder="1" applyAlignment="1">
      <alignment vertical="center"/>
    </xf>
    <xf numFmtId="44" fontId="8" fillId="21" borderId="1" xfId="0" applyNumberFormat="1" applyFont="1" applyFill="1" applyBorder="1" applyAlignment="1">
      <alignment vertical="center"/>
    </xf>
    <xf numFmtId="0" fontId="8" fillId="24" borderId="1" xfId="0" applyFont="1" applyFill="1" applyBorder="1" applyAlignment="1">
      <alignment horizontal="left" vertical="center" indent="1"/>
    </xf>
    <xf numFmtId="0" fontId="8" fillId="20" borderId="1" xfId="0" applyFont="1" applyFill="1" applyBorder="1" applyAlignment="1">
      <alignment vertical="center"/>
    </xf>
    <xf numFmtId="0" fontId="8" fillId="0" borderId="0" xfId="0" applyFont="1" applyAlignment="1">
      <alignment horizontal="left" vertical="center" indent="1"/>
    </xf>
    <xf numFmtId="0" fontId="9" fillId="0" borderId="2" xfId="0" applyFont="1" applyBorder="1" applyAlignment="1">
      <alignment horizontal="left" vertical="center" indent="1"/>
    </xf>
    <xf numFmtId="0" fontId="8" fillId="24" borderId="1" xfId="0" applyFont="1" applyFill="1" applyBorder="1" applyAlignment="1">
      <alignment horizontal="center" vertical="center"/>
    </xf>
    <xf numFmtId="44" fontId="10" fillId="23" borderId="1" xfId="0" applyNumberFormat="1" applyFont="1" applyFill="1" applyBorder="1" applyAlignment="1">
      <alignment vertical="center"/>
    </xf>
    <xf numFmtId="0" fontId="13" fillId="23" borderId="1" xfId="0" applyFont="1" applyFill="1" applyBorder="1" applyAlignment="1">
      <alignment horizontal="left" vertical="center" indent="1"/>
    </xf>
    <xf numFmtId="44" fontId="13" fillId="23" borderId="1" xfId="0" applyNumberFormat="1" applyFont="1" applyFill="1" applyBorder="1" applyAlignment="1">
      <alignment vertical="center"/>
    </xf>
    <xf numFmtId="0" fontId="8" fillId="15" borderId="1" xfId="0" applyFont="1" applyFill="1" applyBorder="1" applyAlignment="1">
      <alignment horizontal="left" vertical="center" indent="1"/>
    </xf>
    <xf numFmtId="0" fontId="8" fillId="11" borderId="4" xfId="0" applyFont="1" applyFill="1" applyBorder="1" applyAlignment="1">
      <alignment horizontal="centerContinuous" vertical="center"/>
    </xf>
    <xf numFmtId="0" fontId="8" fillId="11" borderId="3" xfId="0" applyFont="1" applyFill="1" applyBorder="1" applyAlignment="1">
      <alignment horizontal="centerContinuous" vertical="center"/>
    </xf>
    <xf numFmtId="0" fontId="8" fillId="18" borderId="1" xfId="0" applyFont="1" applyFill="1" applyBorder="1" applyAlignment="1">
      <alignment horizontal="center" vertical="center"/>
    </xf>
    <xf numFmtId="44" fontId="9" fillId="0" borderId="1" xfId="1" applyFont="1" applyBorder="1" applyAlignment="1" applyProtection="1">
      <alignment vertical="center"/>
      <protection locked="0"/>
    </xf>
    <xf numFmtId="0" fontId="21" fillId="0" borderId="0" xfId="0" applyFont="1"/>
    <xf numFmtId="0" fontId="23" fillId="0" borderId="0" xfId="0" applyFont="1"/>
    <xf numFmtId="0" fontId="20" fillId="0" borderId="0" xfId="3" applyAlignment="1">
      <alignment horizontal="left" indent="1"/>
    </xf>
    <xf numFmtId="44" fontId="9" fillId="25" borderId="1" xfId="1" applyFont="1" applyFill="1" applyBorder="1" applyAlignment="1">
      <alignment vertical="center"/>
    </xf>
    <xf numFmtId="44" fontId="9" fillId="25" borderId="1" xfId="0" applyNumberFormat="1" applyFont="1" applyFill="1" applyBorder="1" applyAlignment="1">
      <alignment vertical="center"/>
    </xf>
    <xf numFmtId="0" fontId="22" fillId="26" borderId="0" xfId="3" applyFont="1" applyFill="1"/>
    <xf numFmtId="0" fontId="0" fillId="26" borderId="0" xfId="0" applyFill="1"/>
  </cellXfs>
  <cellStyles count="4">
    <cellStyle name="Currency" xfId="1" builtinId="4"/>
    <cellStyle name="Hyperlink" xfId="3" builtinId="8"/>
    <cellStyle name="Normal" xfId="0" builtinId="0"/>
    <cellStyle name="Normal 2" xfId="2" xr:uid="{1436E9B4-CF5B-495A-9C42-9122666812F2}"/>
  </cellStyles>
  <dxfs count="0"/>
  <tableStyles count="0" defaultTableStyle="TableStyleMedium2" defaultPivotStyle="PivotStyleLight16"/>
  <colors>
    <mruColors>
      <color rgb="FFCEFCFE"/>
      <color rgb="FF99CCFF"/>
      <color rgb="FFCCECFF"/>
      <color rgb="FFCC00CC"/>
      <color rgb="FF9C85C0"/>
      <color rgb="FF0099FF"/>
      <color rgb="FF344E6D"/>
      <color rgb="FF0000FF"/>
      <color rgb="FF66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xdr:colOff>
      <xdr:row>6</xdr:row>
      <xdr:rowOff>12192</xdr:rowOff>
    </xdr:from>
    <xdr:to>
      <xdr:col>11</xdr:col>
      <xdr:colOff>601980</xdr:colOff>
      <xdr:row>26</xdr:row>
      <xdr:rowOff>152400</xdr:rowOff>
    </xdr:to>
    <xdr:sp macro="" textlink="">
      <xdr:nvSpPr>
        <xdr:cNvPr id="3" name="TextBox 2">
          <a:extLst>
            <a:ext uri="{FF2B5EF4-FFF2-40B4-BE49-F238E27FC236}">
              <a16:creationId xmlns:a16="http://schemas.microsoft.com/office/drawing/2014/main" id="{7B22DDA0-C2F9-A5F4-615C-CC6D168E8896}"/>
            </a:ext>
          </a:extLst>
        </xdr:cNvPr>
        <xdr:cNvSpPr txBox="1"/>
      </xdr:nvSpPr>
      <xdr:spPr>
        <a:xfrm>
          <a:off x="7620" y="1310905"/>
          <a:ext cx="9115508" cy="3850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CBA template is a data collection model to collect, project and compare the costs and benefits of investment alternatives.</a:t>
          </a:r>
        </a:p>
        <a:p>
          <a:r>
            <a:rPr lang="en-US" sz="1100" baseline="0"/>
            <a:t>It contains the following worksheets:</a:t>
          </a:r>
        </a:p>
        <a:p>
          <a:r>
            <a:rPr lang="en-US" sz="1100" baseline="0">
              <a:sym typeface="Webdings" panose="05030102010509060703" pitchFamily="18" charset="2"/>
            </a:rPr>
            <a:t> </a:t>
          </a:r>
          <a:r>
            <a:rPr lang="en-US" sz="1100" b="1" baseline="0">
              <a:sym typeface="Webdings" panose="05030102010509060703" pitchFamily="18" charset="2"/>
            </a:rPr>
            <a:t>Instructions</a:t>
          </a:r>
          <a:r>
            <a:rPr lang="en-US" sz="1100" baseline="0">
              <a:sym typeface="Webdings" panose="05030102010509060703" pitchFamily="18" charset="2"/>
            </a:rPr>
            <a:t> - This worksheet provides general instructions for using the template.</a:t>
          </a:r>
        </a:p>
        <a:p>
          <a:r>
            <a:rPr lang="en-US" sz="1100" baseline="0">
              <a:solidFill>
                <a:schemeClr val="dk1"/>
              </a:solidFill>
              <a:effectLst/>
              <a:latin typeface="+mn-lt"/>
              <a:ea typeface="+mn-ea"/>
              <a:cs typeface="+mn-cs"/>
              <a:sym typeface="Webdings" panose="05030102010509060703"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LOVs</a:t>
          </a:r>
          <a:r>
            <a:rPr lang="en-US" sz="1100" baseline="0">
              <a:solidFill>
                <a:schemeClr val="dk1"/>
              </a:solidFill>
              <a:effectLst/>
              <a:latin typeface="+mn-lt"/>
              <a:ea typeface="+mn-ea"/>
              <a:cs typeface="+mn-cs"/>
            </a:rPr>
            <a:t> - The list of variables (LOVs) in this worksheet are used for calculating net present value (NPV) amounts across multiple worksheets. Those variables include: </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panose="05000000000000000000" pitchFamily="2" charset="2"/>
            </a:rPr>
            <a:t>Discount rate - In the public sector, it’s often the cost of borrowing money. For example, if the state pays 4% interest on its debt, then it may use that figure as the discount rate. The agency’s finance office typically sets the discount rate. Otherwise, use the discount rate published by the U.S. Federal Reserve.</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"n" - Year whose cash flow is being discounted. For example, "n" for the first cash flow year is equal to 1; "n" for year 2 is equal to 2, etc. </a:t>
          </a:r>
        </a:p>
        <a:p>
          <a:pPr lvl="1"/>
          <a:r>
            <a:rPr lang="en-US" sz="1100" b="1" baseline="0">
              <a:solidFill>
                <a:schemeClr val="dk1"/>
              </a:solidFill>
              <a:effectLst/>
              <a:latin typeface="+mn-lt"/>
              <a:ea typeface="+mn-ea"/>
              <a:cs typeface="+mn-cs"/>
            </a:rPr>
            <a:t>Note:</a:t>
          </a:r>
          <a:r>
            <a:rPr lang="en-US" sz="1100" baseline="0">
              <a:solidFill>
                <a:schemeClr val="dk1"/>
              </a:solidFill>
              <a:effectLst/>
              <a:latin typeface="+mn-lt"/>
              <a:ea typeface="+mn-ea"/>
              <a:cs typeface="+mn-cs"/>
            </a:rPr>
            <a:t> This template includes formulas to calculate NPV. Refer to the </a:t>
          </a:r>
          <a:r>
            <a:rPr lang="en-US" sz="1100" i="1" baseline="0">
              <a:solidFill>
                <a:schemeClr val="dk1"/>
              </a:solidFill>
              <a:effectLst/>
              <a:latin typeface="+mn-lt"/>
              <a:ea typeface="+mn-ea"/>
              <a:cs typeface="+mn-cs"/>
            </a:rPr>
            <a:t>Cost Benefit Analysis Guide</a:t>
          </a:r>
          <a:r>
            <a:rPr lang="en-US" sz="1100" baseline="0">
              <a:solidFill>
                <a:schemeClr val="dk1"/>
              </a:solidFill>
              <a:effectLst/>
              <a:latin typeface="+mn-lt"/>
              <a:ea typeface="+mn-ea"/>
              <a:cs typeface="+mn-cs"/>
            </a:rPr>
            <a:t> (hyperlink below) for a description of the NPV calculation and its purpose.</a:t>
          </a:r>
        </a:p>
        <a:p>
          <a:pPr lvl="1"/>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sym typeface="Webdings" panose="05030102010509060703" pitchFamily="18" charset="2"/>
            </a:rPr>
            <a:t></a:t>
          </a:r>
          <a:r>
            <a:rPr lang="en-US" sz="1100" b="1" baseline="0">
              <a:solidFill>
                <a:schemeClr val="dk1"/>
              </a:solidFill>
              <a:effectLst/>
              <a:latin typeface="+mn-lt"/>
              <a:ea typeface="+mn-ea"/>
              <a:cs typeface="+mn-cs"/>
              <a:sym typeface="Webdings" panose="05030102010509060703" pitchFamily="18" charset="2"/>
            </a:rPr>
            <a:t>Alternative 1 - CBA</a:t>
          </a:r>
          <a:r>
            <a:rPr lang="en-US" sz="1100" baseline="0">
              <a:solidFill>
                <a:schemeClr val="dk1"/>
              </a:solidFill>
              <a:effectLst/>
              <a:latin typeface="+mn-lt"/>
              <a:ea typeface="+mn-ea"/>
              <a:cs typeface="+mn-cs"/>
              <a:sym typeface="Webdings" panose="05030102010509060703" pitchFamily="18" charset="2"/>
            </a:rPr>
            <a:t> - The data entry worksheet is for itemizing and calculating the quantitative costs and quantitative benefits associated with an investment alternative. Those include:</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sym typeface="Webdings" panose="05030102010509060703" pitchFamily="18" charset="2"/>
            </a:rPr>
            <a:t> Non-recurring costs.</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ebdings" panose="05030102010509060703" pitchFamily="18" charset="2"/>
            </a:rPr>
            <a:t>Recurring costs.</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ebdings" panose="05030102010509060703" pitchFamily="18" charset="2"/>
            </a:rPr>
            <a:t>Revenues (if applicable).</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ebdings" panose="05030102010509060703" pitchFamily="18" charset="2"/>
            </a:rPr>
            <a:t>Cost savings.</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ebdings" panose="05030102010509060703" pitchFamily="18" charset="2"/>
            </a:rPr>
            <a:t>Cost avoidance. </a:t>
          </a:r>
        </a:p>
        <a:p>
          <a:pPr lvl="1"/>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ebdings" panose="05030102010509060703" pitchFamily="18" charset="2"/>
            </a:rPr>
            <a:t>Other benefits.</a:t>
          </a:r>
        </a:p>
        <a:p>
          <a:pPr lvl="0"/>
          <a:r>
            <a:rPr lang="en-US" sz="1100" baseline="0">
              <a:solidFill>
                <a:schemeClr val="dk1"/>
              </a:solidFill>
              <a:effectLst/>
              <a:latin typeface="+mn-lt"/>
              <a:ea typeface="+mn-ea"/>
              <a:cs typeface="+mn-cs"/>
              <a:sym typeface="Webdings" panose="05030102010509060703" pitchFamily="18" charset="2"/>
            </a:rPr>
            <a:t></a:t>
          </a:r>
          <a:r>
            <a:rPr lang="en-US" sz="1100" b="1" baseline="0">
              <a:solidFill>
                <a:schemeClr val="dk1"/>
              </a:solidFill>
              <a:effectLst/>
              <a:latin typeface="+mn-lt"/>
              <a:ea typeface="+mn-ea"/>
              <a:cs typeface="+mn-cs"/>
              <a:sym typeface="Webdings" panose="05030102010509060703" pitchFamily="18" charset="2"/>
            </a:rPr>
            <a:t>Alternative 1 - Summary</a:t>
          </a:r>
          <a:r>
            <a:rPr lang="en-US" sz="1100" baseline="0">
              <a:solidFill>
                <a:schemeClr val="dk1"/>
              </a:solidFill>
              <a:effectLst/>
              <a:latin typeface="+mn-lt"/>
              <a:ea typeface="+mn-ea"/>
              <a:cs typeface="+mn-cs"/>
              <a:sym typeface="Webdings" panose="05030102010509060703" pitchFamily="18" charset="2"/>
            </a:rPr>
            <a:t> - Summary view of the costs and benefits itemized in the prior worksheet.</a:t>
          </a:r>
        </a:p>
        <a:p>
          <a:pPr lvl="0"/>
          <a:r>
            <a:rPr lang="en-US" sz="1100" baseline="0">
              <a:solidFill>
                <a:schemeClr val="dk1"/>
              </a:solidFill>
              <a:effectLst/>
              <a:latin typeface="+mn-lt"/>
              <a:ea typeface="+mn-ea"/>
              <a:cs typeface="+mn-cs"/>
              <a:sym typeface="Webdings" panose="05030102010509060703" pitchFamily="18" charset="2"/>
            </a:rPr>
            <a:t></a:t>
          </a:r>
          <a:r>
            <a:rPr lang="en-US" sz="1100" b="1" baseline="0">
              <a:solidFill>
                <a:schemeClr val="dk1"/>
              </a:solidFill>
              <a:effectLst/>
              <a:latin typeface="+mn-lt"/>
              <a:ea typeface="+mn-ea"/>
              <a:cs typeface="+mn-cs"/>
              <a:sym typeface="Webdings" panose="05030102010509060703" pitchFamily="18" charset="2"/>
            </a:rPr>
            <a:t>Alternatives - Comparison</a:t>
          </a:r>
          <a:r>
            <a:rPr lang="en-US" sz="1100" baseline="0">
              <a:solidFill>
                <a:schemeClr val="dk1"/>
              </a:solidFill>
              <a:effectLst/>
              <a:latin typeface="+mn-lt"/>
              <a:ea typeface="+mn-ea"/>
              <a:cs typeface="+mn-cs"/>
              <a:sym typeface="Webdings" panose="05030102010509060703" pitchFamily="18" charset="2"/>
            </a:rPr>
            <a:t> - Summary view of the costs and benefits of each alternative. </a:t>
          </a:r>
        </a:p>
      </xdr:txBody>
    </xdr:sp>
    <xdr:clientData/>
  </xdr:twoCellAnchor>
  <xdr:twoCellAnchor>
    <xdr:from>
      <xdr:col>0</xdr:col>
      <xdr:colOff>15240</xdr:colOff>
      <xdr:row>29</xdr:row>
      <xdr:rowOff>30480</xdr:rowOff>
    </xdr:from>
    <xdr:to>
      <xdr:col>12</xdr:col>
      <xdr:colOff>15240</xdr:colOff>
      <xdr:row>35</xdr:row>
      <xdr:rowOff>91440</xdr:rowOff>
    </xdr:to>
    <xdr:sp macro="" textlink="">
      <xdr:nvSpPr>
        <xdr:cNvPr id="4" name="TextBox 3">
          <a:extLst>
            <a:ext uri="{FF2B5EF4-FFF2-40B4-BE49-F238E27FC236}">
              <a16:creationId xmlns:a16="http://schemas.microsoft.com/office/drawing/2014/main" id="{8BE4DF54-8CB5-1912-F81A-141305888E08}"/>
            </a:ext>
          </a:extLst>
        </xdr:cNvPr>
        <xdr:cNvSpPr txBox="1"/>
      </xdr:nvSpPr>
      <xdr:spPr>
        <a:xfrm>
          <a:off x="15240" y="1310640"/>
          <a:ext cx="9128760" cy="1158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guidance on completing a cost</a:t>
          </a:r>
          <a:r>
            <a:rPr lang="en-US" sz="1100" baseline="0"/>
            <a:t> benefit analysis (CBA)</a:t>
          </a:r>
          <a:r>
            <a:rPr lang="en-US" sz="1100"/>
            <a:t>,</a:t>
          </a:r>
          <a:r>
            <a:rPr lang="en-US" sz="1100" baseline="0"/>
            <a:t> refer to the </a:t>
          </a:r>
          <a:r>
            <a:rPr lang="en-US" sz="1100" i="1" baseline="0"/>
            <a:t>Cost Benefits Analysis Guide</a:t>
          </a:r>
          <a:r>
            <a:rPr lang="en-US" sz="1100" baseline="0"/>
            <a:t> published on the WaTech website (hyperlink above).</a:t>
          </a:r>
        </a:p>
        <a:p>
          <a:r>
            <a:rPr lang="en-US" sz="1100" baseline="0">
              <a:sym typeface="Webdings" panose="05030102010509060703" pitchFamily="18" charset="2"/>
            </a:rPr>
            <a:t></a:t>
          </a:r>
          <a:r>
            <a:rPr lang="en-US" sz="1100" baseline="0"/>
            <a:t>The guide provides an approach for conducting a CBA.</a:t>
          </a:r>
          <a:endParaRPr lang="en-US" sz="1100" baseline="0">
            <a:solidFill>
              <a:schemeClr val="dk1"/>
            </a:solidFill>
            <a:effectLst/>
            <a:latin typeface="+mn-lt"/>
            <a:ea typeface="+mn-ea"/>
            <a:cs typeface="+mn-cs"/>
            <a:sym typeface="Webdings" panose="05030102010509060703" pitchFamily="18" charset="2"/>
          </a:endParaRPr>
        </a:p>
        <a:p>
          <a:r>
            <a:rPr lang="en-US" sz="1100" baseline="0">
              <a:solidFill>
                <a:schemeClr val="dk1"/>
              </a:solidFill>
              <a:effectLst/>
              <a:latin typeface="+mn-lt"/>
              <a:ea typeface="+mn-ea"/>
              <a:cs typeface="+mn-cs"/>
              <a:sym typeface="Webdings" panose="05030102010509060703" pitchFamily="18" charset="2"/>
            </a:rPr>
            <a:t></a:t>
          </a:r>
          <a:r>
            <a:rPr lang="en-US" sz="1100"/>
            <a:t>The guide</a:t>
          </a:r>
          <a:r>
            <a:rPr lang="en-US" sz="1100" baseline="0"/>
            <a:t> also provides direction for cost estimation, including:</a:t>
          </a:r>
        </a:p>
        <a:p>
          <a:pPr lvl="1"/>
          <a:r>
            <a:rPr lang="en-US" sz="1100" baseline="0">
              <a:solidFill>
                <a:schemeClr val="dk1"/>
              </a:solidFill>
              <a:effectLst/>
              <a:latin typeface="+mn-lt"/>
              <a:ea typeface="+mn-ea"/>
              <a:cs typeface="+mn-cs"/>
              <a:sym typeface="Wingdings 2" panose="05020102010507070707" pitchFamily="18" charset="2"/>
            </a:rPr>
            <a:t></a:t>
          </a:r>
          <a:r>
            <a:rPr lang="en-US" sz="1100">
              <a:solidFill>
                <a:schemeClr val="dk1"/>
              </a:solidFill>
              <a:effectLst/>
              <a:latin typeface="+mn-lt"/>
              <a:ea typeface="+mn-ea"/>
              <a:cs typeface="+mn-cs"/>
            </a:rPr>
            <a:t> </a:t>
          </a:r>
          <a:r>
            <a:rPr lang="en-US" sz="1100" baseline="0"/>
            <a:t>How to calculate the net present value (NPV) of an alternative and its purpose. </a:t>
          </a:r>
        </a:p>
        <a:p>
          <a:pPr lvl="1"/>
          <a:r>
            <a:rPr lang="en-US" sz="1100" baseline="0">
              <a:solidFill>
                <a:schemeClr val="dk1"/>
              </a:solidFill>
              <a:effectLst/>
              <a:latin typeface="+mn-lt"/>
              <a:ea typeface="+mn-ea"/>
              <a:cs typeface="+mn-cs"/>
              <a:sym typeface="Wingdings 2" panose="05020102010507070707" pitchFamily="18" charset="2"/>
            </a:rPr>
            <a:t></a:t>
          </a:r>
          <a:r>
            <a:rPr lang="en-US" sz="1100">
              <a:solidFill>
                <a:schemeClr val="dk1"/>
              </a:solidFill>
              <a:effectLst/>
              <a:latin typeface="+mn-lt"/>
              <a:ea typeface="+mn-ea"/>
              <a:cs typeface="+mn-cs"/>
            </a:rPr>
            <a:t> </a:t>
          </a:r>
          <a:r>
            <a:rPr lang="en-US" sz="1100" baseline="0"/>
            <a:t>Sample benefits - both quantitative and qualitative.</a:t>
          </a:r>
        </a:p>
        <a:p>
          <a:pPr lvl="1"/>
          <a:r>
            <a:rPr lang="en-US" sz="1100" baseline="0">
              <a:solidFill>
                <a:schemeClr val="dk1"/>
              </a:solidFill>
              <a:effectLst/>
              <a:latin typeface="+mn-lt"/>
              <a:ea typeface="+mn-ea"/>
              <a:cs typeface="+mn-cs"/>
              <a:sym typeface="Wingdings 2" panose="05020102010507070707" pitchFamily="18" charset="2"/>
            </a:rPr>
            <a:t></a:t>
          </a:r>
          <a:r>
            <a:rPr lang="en-US" sz="1100">
              <a:solidFill>
                <a:schemeClr val="dk1"/>
              </a:solidFill>
              <a:effectLst/>
              <a:latin typeface="+mn-lt"/>
              <a:ea typeface="+mn-ea"/>
              <a:cs typeface="+mn-cs"/>
            </a:rPr>
            <a:t> </a:t>
          </a:r>
          <a:r>
            <a:rPr lang="en-US" sz="1100" baseline="0"/>
            <a:t>Sample approach for scoring and comparing qualitative benefits among alternatives. </a:t>
          </a:r>
          <a:endParaRPr lang="en-US" sz="1100"/>
        </a:p>
      </xdr:txBody>
    </xdr:sp>
    <xdr:clientData/>
  </xdr:twoCellAnchor>
  <xdr:twoCellAnchor>
    <xdr:from>
      <xdr:col>0</xdr:col>
      <xdr:colOff>0</xdr:colOff>
      <xdr:row>38</xdr:row>
      <xdr:rowOff>15240</xdr:rowOff>
    </xdr:from>
    <xdr:to>
      <xdr:col>12</xdr:col>
      <xdr:colOff>15240</xdr:colOff>
      <xdr:row>43</xdr:row>
      <xdr:rowOff>160020</xdr:rowOff>
    </xdr:to>
    <xdr:sp macro="" textlink="">
      <xdr:nvSpPr>
        <xdr:cNvPr id="5" name="TextBox 4">
          <a:extLst>
            <a:ext uri="{FF2B5EF4-FFF2-40B4-BE49-F238E27FC236}">
              <a16:creationId xmlns:a16="http://schemas.microsoft.com/office/drawing/2014/main" id="{142E7078-263C-958D-0E0F-6F5953D6CEBE}"/>
            </a:ext>
          </a:extLst>
        </xdr:cNvPr>
        <xdr:cNvSpPr txBox="1"/>
      </xdr:nvSpPr>
      <xdr:spPr>
        <a:xfrm>
          <a:off x="0" y="8702040"/>
          <a:ext cx="9144000" cy="1059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ym typeface="Webdings" panose="05030102010509060703" pitchFamily="18" charset="2"/>
            </a:rPr>
            <a:t></a:t>
          </a:r>
          <a:r>
            <a:rPr lang="en-US" sz="1100"/>
            <a:t>Confirm</a:t>
          </a:r>
          <a:r>
            <a:rPr lang="en-US" sz="1100" baseline="0"/>
            <a:t> that you are using the latest version of the </a:t>
          </a:r>
          <a:r>
            <a:rPr lang="en-US" sz="1100" i="1" baseline="0"/>
            <a:t>Cost Benefit Analysis Template</a:t>
          </a:r>
          <a:r>
            <a:rPr lang="en-US" sz="1100" baseline="0"/>
            <a:t> available on the WaTech website (hyperlink above the first text box).</a:t>
          </a:r>
        </a:p>
        <a:p>
          <a:r>
            <a:rPr lang="en-US" sz="1100" baseline="0">
              <a:sym typeface="Webdings" panose="05030102010509060703" pitchFamily="18" charset="2"/>
            </a:rPr>
            <a:t></a:t>
          </a:r>
          <a:r>
            <a:rPr lang="en-US" sz="1100" baseline="0"/>
            <a:t>Identify the project's cost and benefit line items and edit the 'Alternative 1 - CBA' worksheet to include those line items.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Webdings" panose="05030102010509060703" pitchFamily="18" charset="2"/>
            </a:rPr>
            <a:t></a:t>
          </a:r>
          <a:r>
            <a:rPr lang="en-US" sz="1100" baseline="0">
              <a:solidFill>
                <a:schemeClr val="dk1"/>
              </a:solidFill>
              <a:effectLst/>
              <a:latin typeface="+mn-lt"/>
              <a:ea typeface="+mn-ea"/>
              <a:cs typeface="+mn-cs"/>
            </a:rPr>
            <a:t>If there is more than one alternative: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Copy the set of 'Alternative 1' worksheets for each of the additional alternatives (2 worksheets each).</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Update the cell references to link the worksheets. </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eofwa.sharepoint.com/:x:/r/sites/WaTech-chiefinformation/oversightconsult/Shared%20Documents/Team/Drafts/Cost%20Benefit%20Analysis%20Template.xlsx?d=wf57ac71824b24beca470ca99bb7037f4&amp;csf=1&amp;web=1&amp;e=RxWr7X" TargetMode="External"/><Relationship Id="rId2" Type="http://schemas.openxmlformats.org/officeDocument/2006/relationships/hyperlink" Target="mailto:WaTechdlOCIOProjectMgmtPartners@watech.wa.gov" TargetMode="External"/><Relationship Id="rId1" Type="http://schemas.openxmlformats.org/officeDocument/2006/relationships/hyperlink" Target="https://stateofwa.sharepoint.com/:w:/r/sites/WaTech-chiefinformation/oversightconsult/Shared%20Documents/Team/Drafts/Cost%20Benefit%20Analysis%20Guide.docx?d=w9ad13c64e54747dd89ff40cc5ae49c79&amp;csf=1&amp;web=1&amp;e=fODzj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2F3F-E678-4EFE-9E16-DC97C99F963B}">
  <sheetPr>
    <tabColor theme="1"/>
  </sheetPr>
  <dimension ref="A1:D38"/>
  <sheetViews>
    <sheetView tabSelected="1" workbookViewId="0">
      <selection activeCell="B46" sqref="B46"/>
    </sheetView>
    <sheetView tabSelected="1" workbookViewId="1"/>
    <sheetView tabSelected="1" workbookViewId="2">
      <selection activeCell="B28" sqref="B28"/>
    </sheetView>
  </sheetViews>
  <sheetFormatPr defaultRowHeight="14.5" x14ac:dyDescent="0.35"/>
  <cols>
    <col min="1" max="1" width="29.6328125" customWidth="1"/>
    <col min="2" max="2" width="14.54296875" customWidth="1"/>
  </cols>
  <sheetData>
    <row r="1" spans="1:4" ht="18.5" x14ac:dyDescent="0.45">
      <c r="A1" s="93" t="s">
        <v>31</v>
      </c>
    </row>
    <row r="2" spans="1:4" ht="18.5" x14ac:dyDescent="0.45">
      <c r="A2" s="93"/>
    </row>
    <row r="3" spans="1:4" ht="18.5" x14ac:dyDescent="0.45">
      <c r="A3" s="92" t="s">
        <v>98</v>
      </c>
    </row>
    <row r="4" spans="1:4" x14ac:dyDescent="0.35">
      <c r="A4" s="94" t="s">
        <v>97</v>
      </c>
    </row>
    <row r="6" spans="1:4" ht="18.5" x14ac:dyDescent="0.45">
      <c r="A6" s="97" t="s">
        <v>100</v>
      </c>
      <c r="B6" s="98"/>
      <c r="D6" s="98" t="s">
        <v>101</v>
      </c>
    </row>
    <row r="15" spans="1:4" x14ac:dyDescent="0.35">
      <c r="A15" t="s">
        <v>96</v>
      </c>
    </row>
    <row r="29" spans="1:1" ht="18.5" x14ac:dyDescent="0.45">
      <c r="A29" s="97" t="s">
        <v>95</v>
      </c>
    </row>
    <row r="38" spans="1:1" ht="18.5" x14ac:dyDescent="0.45">
      <c r="A38" s="92" t="s">
        <v>99</v>
      </c>
    </row>
  </sheetData>
  <hyperlinks>
    <hyperlink ref="A29" r:id="rId1" xr:uid="{81F7B3E7-518D-4FE3-8FAE-EABF8E69071C}"/>
    <hyperlink ref="A4" r:id="rId2" xr:uid="{B09998E6-E1E7-48D0-A658-680CD4AEFDCE}"/>
    <hyperlink ref="A6" r:id="rId3" xr:uid="{9EC27D5E-C98A-4D27-8ACD-AA539D8326E6}"/>
  </hyperlinks>
  <pageMargins left="0.7" right="0.7" top="0.75" bottom="0.75" header="0.3" footer="0.3"/>
  <pageSetup paperSize="5" orientation="landscape" r:id="rId4"/>
  <rowBreaks count="1" manualBreakCount="1">
    <brk id="2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BDF5-7BE9-49B0-B1AE-43D1995246B3}">
  <dimension ref="A1:B11"/>
  <sheetViews>
    <sheetView workbookViewId="0">
      <selection activeCell="A20" sqref="A20"/>
    </sheetView>
    <sheetView workbookViewId="1"/>
    <sheetView workbookViewId="2"/>
  </sheetViews>
  <sheetFormatPr defaultRowHeight="14.5" x14ac:dyDescent="0.35"/>
  <cols>
    <col min="1" max="1" width="17.6328125" customWidth="1"/>
  </cols>
  <sheetData>
    <row r="1" spans="1:2" x14ac:dyDescent="0.35">
      <c r="A1" s="60" t="s">
        <v>0</v>
      </c>
      <c r="B1" s="57">
        <v>5.5E-2</v>
      </c>
    </row>
    <row r="2" spans="1:2" x14ac:dyDescent="0.35">
      <c r="A2" s="61" t="s">
        <v>1</v>
      </c>
    </row>
    <row r="4" spans="1:2" x14ac:dyDescent="0.35">
      <c r="A4" s="66" t="s">
        <v>89</v>
      </c>
    </row>
    <row r="5" spans="1:2" x14ac:dyDescent="0.35">
      <c r="A5" t="s">
        <v>82</v>
      </c>
      <c r="B5">
        <v>1</v>
      </c>
    </row>
    <row r="6" spans="1:2" x14ac:dyDescent="0.35">
      <c r="A6" t="s">
        <v>83</v>
      </c>
      <c r="B6">
        <v>2</v>
      </c>
    </row>
    <row r="7" spans="1:2" x14ac:dyDescent="0.35">
      <c r="A7" t="s">
        <v>84</v>
      </c>
      <c r="B7">
        <v>3</v>
      </c>
    </row>
    <row r="8" spans="1:2" x14ac:dyDescent="0.35">
      <c r="A8" t="s">
        <v>85</v>
      </c>
      <c r="B8">
        <v>4</v>
      </c>
    </row>
    <row r="9" spans="1:2" x14ac:dyDescent="0.35">
      <c r="A9" t="s">
        <v>86</v>
      </c>
      <c r="B9">
        <v>5</v>
      </c>
    </row>
    <row r="10" spans="1:2" x14ac:dyDescent="0.35">
      <c r="A10" t="s">
        <v>87</v>
      </c>
      <c r="B10">
        <v>6</v>
      </c>
    </row>
    <row r="11" spans="1:2" x14ac:dyDescent="0.35">
      <c r="A11" t="s">
        <v>88</v>
      </c>
      <c r="B11">
        <v>7</v>
      </c>
    </row>
  </sheetData>
  <pageMargins left="0.7" right="0.7" top="0.75" bottom="0.75" header="0.3" footer="0.3"/>
  <pageSetup orientation="portrait" r:id="rId1"/>
  <headerFooter>
    <oddHeader>&amp;C&amp;"-,Bold"CBA Template
List of Values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O75"/>
  <sheetViews>
    <sheetView workbookViewId="0">
      <selection activeCell="K20" sqref="K20"/>
    </sheetView>
    <sheetView workbookViewId="1"/>
    <sheetView workbookViewId="2"/>
  </sheetViews>
  <sheetFormatPr defaultColWidth="8.90625" defaultRowHeight="14.5" x14ac:dyDescent="0.35"/>
  <cols>
    <col min="1" max="1" width="36" style="2" customWidth="1"/>
    <col min="2" max="9" width="15.08984375" style="2" customWidth="1"/>
    <col min="10" max="16384" width="8.90625" style="2"/>
  </cols>
  <sheetData>
    <row r="1" spans="1:9" s="3" customFormat="1" ht="22.25" customHeight="1" x14ac:dyDescent="0.35">
      <c r="A1" s="79" t="s">
        <v>75</v>
      </c>
      <c r="B1" s="82"/>
      <c r="C1" s="18"/>
      <c r="D1" s="18"/>
      <c r="G1" s="58"/>
      <c r="H1" s="58"/>
    </row>
    <row r="2" spans="1:9" s="3" customFormat="1" ht="22.25" customHeight="1" x14ac:dyDescent="0.35">
      <c r="A2" s="79" t="s">
        <v>74</v>
      </c>
      <c r="B2" s="82"/>
      <c r="C2" s="18"/>
      <c r="D2" s="18"/>
      <c r="G2" s="58"/>
      <c r="H2" s="58"/>
    </row>
    <row r="3" spans="1:9" x14ac:dyDescent="0.35">
      <c r="A3" s="8"/>
      <c r="B3" s="8"/>
      <c r="C3" s="8"/>
      <c r="D3" s="8"/>
      <c r="E3" s="8"/>
      <c r="F3" s="8"/>
      <c r="G3" s="8"/>
      <c r="H3" s="8"/>
      <c r="I3" s="8"/>
    </row>
    <row r="4" spans="1:9" ht="26" customHeight="1" x14ac:dyDescent="0.35">
      <c r="A4" s="87" t="s">
        <v>81</v>
      </c>
      <c r="B4" s="83" t="s">
        <v>15</v>
      </c>
      <c r="C4" s="83" t="s">
        <v>16</v>
      </c>
      <c r="D4" s="83" t="s">
        <v>17</v>
      </c>
      <c r="E4" s="83" t="s">
        <v>18</v>
      </c>
      <c r="F4" s="83" t="s">
        <v>19</v>
      </c>
      <c r="G4" s="83" t="s">
        <v>24</v>
      </c>
      <c r="H4" s="83" t="s">
        <v>25</v>
      </c>
      <c r="I4" s="83" t="s">
        <v>3</v>
      </c>
    </row>
    <row r="5" spans="1:9" s="4" customFormat="1" ht="22.25" customHeight="1" x14ac:dyDescent="0.5">
      <c r="A5" s="71" t="s">
        <v>2</v>
      </c>
      <c r="B5" s="73"/>
      <c r="C5" s="73"/>
      <c r="D5" s="73"/>
      <c r="E5" s="73"/>
      <c r="F5" s="73"/>
      <c r="G5" s="73"/>
      <c r="H5" s="73"/>
      <c r="I5" s="73"/>
    </row>
    <row r="6" spans="1:9" ht="22.25" customHeight="1" x14ac:dyDescent="0.35">
      <c r="A6" s="72" t="s">
        <v>42</v>
      </c>
      <c r="B6" s="74"/>
      <c r="C6" s="74"/>
      <c r="D6" s="74"/>
      <c r="E6" s="74"/>
      <c r="F6" s="74"/>
      <c r="G6" s="74"/>
      <c r="H6" s="74"/>
      <c r="I6" s="74"/>
    </row>
    <row r="7" spans="1:9" ht="18" customHeight="1" x14ac:dyDescent="0.35">
      <c r="A7" s="56" t="s">
        <v>4</v>
      </c>
      <c r="B7" s="91">
        <v>2</v>
      </c>
      <c r="C7" s="91">
        <v>150</v>
      </c>
      <c r="D7" s="91"/>
      <c r="E7" s="91"/>
      <c r="F7" s="91"/>
      <c r="G7" s="91"/>
      <c r="H7" s="91"/>
      <c r="I7" s="95">
        <f>SUM(B7:H7)</f>
        <v>152</v>
      </c>
    </row>
    <row r="8" spans="1:9" ht="18" customHeight="1" x14ac:dyDescent="0.35">
      <c r="A8" s="56" t="s">
        <v>5</v>
      </c>
      <c r="B8" s="91"/>
      <c r="C8" s="91">
        <v>40</v>
      </c>
      <c r="D8" s="91"/>
      <c r="E8" s="91"/>
      <c r="F8" s="91"/>
      <c r="G8" s="91"/>
      <c r="H8" s="91"/>
      <c r="I8" s="95">
        <f t="shared" ref="I8:I19" si="0">SUM(B8:H8)</f>
        <v>40</v>
      </c>
    </row>
    <row r="9" spans="1:9" ht="18" customHeight="1" x14ac:dyDescent="0.35">
      <c r="A9" s="56" t="s">
        <v>56</v>
      </c>
      <c r="B9" s="91"/>
      <c r="C9" s="91"/>
      <c r="D9" s="91"/>
      <c r="E9" s="91"/>
      <c r="F9" s="91"/>
      <c r="G9" s="91"/>
      <c r="H9" s="91"/>
      <c r="I9" s="95">
        <f t="shared" si="0"/>
        <v>0</v>
      </c>
    </row>
    <row r="10" spans="1:9" ht="18" customHeight="1" x14ac:dyDescent="0.35">
      <c r="A10" s="56" t="s">
        <v>6</v>
      </c>
      <c r="B10" s="91"/>
      <c r="C10" s="91"/>
      <c r="D10" s="91"/>
      <c r="E10" s="91"/>
      <c r="F10" s="91"/>
      <c r="G10" s="91"/>
      <c r="H10" s="91"/>
      <c r="I10" s="95">
        <f t="shared" si="0"/>
        <v>0</v>
      </c>
    </row>
    <row r="11" spans="1:9" ht="18" customHeight="1" x14ac:dyDescent="0.35">
      <c r="A11" s="56" t="s">
        <v>7</v>
      </c>
      <c r="B11" s="91">
        <v>100</v>
      </c>
      <c r="C11" s="91"/>
      <c r="D11" s="91"/>
      <c r="E11" s="91"/>
      <c r="F11" s="91"/>
      <c r="G11" s="91"/>
      <c r="H11" s="91"/>
      <c r="I11" s="95">
        <f t="shared" si="0"/>
        <v>100</v>
      </c>
    </row>
    <row r="12" spans="1:9" ht="18" customHeight="1" x14ac:dyDescent="0.35">
      <c r="A12" s="56" t="s">
        <v>48</v>
      </c>
      <c r="B12" s="91"/>
      <c r="C12" s="91"/>
      <c r="D12" s="91"/>
      <c r="E12" s="91"/>
      <c r="F12" s="91"/>
      <c r="G12" s="91"/>
      <c r="H12" s="91"/>
      <c r="I12" s="95">
        <f t="shared" si="0"/>
        <v>0</v>
      </c>
    </row>
    <row r="13" spans="1:9" ht="18" customHeight="1" x14ac:dyDescent="0.35">
      <c r="A13" s="56" t="s">
        <v>8</v>
      </c>
      <c r="B13" s="91"/>
      <c r="C13" s="91"/>
      <c r="D13" s="91"/>
      <c r="E13" s="91"/>
      <c r="F13" s="91"/>
      <c r="G13" s="91"/>
      <c r="H13" s="91"/>
      <c r="I13" s="95">
        <f t="shared" si="0"/>
        <v>0</v>
      </c>
    </row>
    <row r="14" spans="1:9" ht="18" customHeight="1" x14ac:dyDescent="0.35">
      <c r="A14" s="56" t="s">
        <v>9</v>
      </c>
      <c r="B14" s="91"/>
      <c r="C14" s="91"/>
      <c r="D14" s="91"/>
      <c r="E14" s="91"/>
      <c r="F14" s="91"/>
      <c r="G14" s="91"/>
      <c r="H14" s="91"/>
      <c r="I14" s="95">
        <f t="shared" si="0"/>
        <v>0</v>
      </c>
    </row>
    <row r="15" spans="1:9" ht="18" customHeight="1" x14ac:dyDescent="0.35">
      <c r="A15" s="56" t="s">
        <v>45</v>
      </c>
      <c r="B15" s="91"/>
      <c r="C15" s="91"/>
      <c r="D15" s="91"/>
      <c r="E15" s="91"/>
      <c r="F15" s="91"/>
      <c r="G15" s="91"/>
      <c r="H15" s="91"/>
      <c r="I15" s="95">
        <f t="shared" si="0"/>
        <v>0</v>
      </c>
    </row>
    <row r="16" spans="1:9" ht="18" customHeight="1" x14ac:dyDescent="0.35">
      <c r="A16" s="56" t="s">
        <v>10</v>
      </c>
      <c r="B16" s="91"/>
      <c r="C16" s="91"/>
      <c r="D16" s="91"/>
      <c r="E16" s="91"/>
      <c r="F16" s="91"/>
      <c r="G16" s="91"/>
      <c r="H16" s="91"/>
      <c r="I16" s="95">
        <f t="shared" si="0"/>
        <v>0</v>
      </c>
    </row>
    <row r="17" spans="1:15" ht="18" customHeight="1" x14ac:dyDescent="0.35">
      <c r="A17" s="56" t="s">
        <v>44</v>
      </c>
      <c r="B17" s="91"/>
      <c r="C17" s="91"/>
      <c r="D17" s="91"/>
      <c r="E17" s="91"/>
      <c r="F17" s="91"/>
      <c r="G17" s="91"/>
      <c r="H17" s="91"/>
      <c r="I17" s="95">
        <f t="shared" si="0"/>
        <v>0</v>
      </c>
    </row>
    <row r="18" spans="1:15" ht="18" customHeight="1" x14ac:dyDescent="0.35">
      <c r="A18" s="56" t="s">
        <v>47</v>
      </c>
      <c r="B18" s="91"/>
      <c r="C18" s="91"/>
      <c r="D18" s="91"/>
      <c r="E18" s="91"/>
      <c r="F18" s="91"/>
      <c r="G18" s="91"/>
      <c r="H18" s="91"/>
      <c r="I18" s="95">
        <f t="shared" si="0"/>
        <v>0</v>
      </c>
    </row>
    <row r="19" spans="1:15" ht="18" customHeight="1" x14ac:dyDescent="0.35">
      <c r="A19" s="56" t="s">
        <v>46</v>
      </c>
      <c r="B19" s="91"/>
      <c r="C19" s="91"/>
      <c r="D19" s="91"/>
      <c r="E19" s="91"/>
      <c r="F19" s="91"/>
      <c r="G19" s="91"/>
      <c r="H19" s="91"/>
      <c r="I19" s="95">
        <f t="shared" si="0"/>
        <v>0</v>
      </c>
    </row>
    <row r="20" spans="1:15" s="17" customFormat="1" ht="22.25" customHeight="1" x14ac:dyDescent="0.3">
      <c r="A20" s="75" t="s">
        <v>43</v>
      </c>
      <c r="B20" s="76">
        <f t="shared" ref="B20:H20" si="1">SUM(B7:B19)</f>
        <v>102</v>
      </c>
      <c r="C20" s="76">
        <f t="shared" si="1"/>
        <v>190</v>
      </c>
      <c r="D20" s="76">
        <f t="shared" si="1"/>
        <v>0</v>
      </c>
      <c r="E20" s="76">
        <f t="shared" si="1"/>
        <v>0</v>
      </c>
      <c r="F20" s="76">
        <f t="shared" si="1"/>
        <v>0</v>
      </c>
      <c r="G20" s="76">
        <f t="shared" si="1"/>
        <v>0</v>
      </c>
      <c r="H20" s="76">
        <f t="shared" si="1"/>
        <v>0</v>
      </c>
      <c r="I20" s="76">
        <f>SUM(B20:H20)</f>
        <v>292</v>
      </c>
      <c r="M20" s="30"/>
      <c r="N20" s="31"/>
      <c r="O20" s="31"/>
    </row>
    <row r="21" spans="1:15" ht="8.15" customHeight="1" x14ac:dyDescent="0.35">
      <c r="A21" s="9"/>
      <c r="B21" s="8"/>
      <c r="C21" s="8"/>
      <c r="D21" s="8"/>
      <c r="E21" s="8"/>
      <c r="F21" s="8"/>
      <c r="G21" s="8"/>
      <c r="H21" s="8"/>
      <c r="I21" s="8"/>
    </row>
    <row r="22" spans="1:15" s="17" customFormat="1" ht="22.25" customHeight="1" x14ac:dyDescent="0.3">
      <c r="A22" s="72" t="s">
        <v>49</v>
      </c>
      <c r="B22" s="74"/>
      <c r="C22" s="74"/>
      <c r="D22" s="74"/>
      <c r="E22" s="74"/>
      <c r="F22" s="74"/>
      <c r="G22" s="74"/>
      <c r="H22" s="74"/>
      <c r="I22" s="74"/>
    </row>
    <row r="23" spans="1:15" s="17" customFormat="1" ht="18" customHeight="1" x14ac:dyDescent="0.3">
      <c r="A23" s="56" t="s">
        <v>11</v>
      </c>
      <c r="B23" s="13"/>
      <c r="C23" s="13"/>
      <c r="D23" s="13">
        <v>3</v>
      </c>
      <c r="E23" s="13">
        <v>3</v>
      </c>
      <c r="F23" s="13">
        <v>4</v>
      </c>
      <c r="G23" s="13">
        <v>4</v>
      </c>
      <c r="H23" s="13">
        <v>4</v>
      </c>
      <c r="I23" s="77">
        <f>SUM(B23:H23)</f>
        <v>18</v>
      </c>
    </row>
    <row r="24" spans="1:15" s="17" customFormat="1" ht="18" customHeight="1" x14ac:dyDescent="0.3">
      <c r="A24" s="56" t="s">
        <v>50</v>
      </c>
      <c r="B24" s="13"/>
      <c r="C24" s="13"/>
      <c r="D24" s="13"/>
      <c r="E24" s="13"/>
      <c r="F24" s="13"/>
      <c r="G24" s="13"/>
      <c r="H24" s="13"/>
      <c r="I24" s="95">
        <f t="shared" ref="I24:I31" si="2">SUM(B24:H24)</f>
        <v>0</v>
      </c>
    </row>
    <row r="25" spans="1:15" s="17" customFormat="1" ht="18" customHeight="1" x14ac:dyDescent="0.3">
      <c r="A25" s="56" t="s">
        <v>51</v>
      </c>
      <c r="B25" s="13"/>
      <c r="C25" s="13"/>
      <c r="D25" s="13"/>
      <c r="E25" s="13"/>
      <c r="F25" s="13"/>
      <c r="G25" s="13"/>
      <c r="H25" s="13"/>
      <c r="I25" s="95">
        <f t="shared" si="2"/>
        <v>0</v>
      </c>
    </row>
    <row r="26" spans="1:15" s="17" customFormat="1" ht="18" customHeight="1" x14ac:dyDescent="0.3">
      <c r="A26" s="56" t="s">
        <v>52</v>
      </c>
      <c r="B26" s="13"/>
      <c r="C26" s="13"/>
      <c r="D26" s="13"/>
      <c r="E26" s="13"/>
      <c r="F26" s="13"/>
      <c r="G26" s="13"/>
      <c r="H26" s="13"/>
      <c r="I26" s="95">
        <f t="shared" si="2"/>
        <v>0</v>
      </c>
    </row>
    <row r="27" spans="1:15" s="17" customFormat="1" ht="18" customHeight="1" x14ac:dyDescent="0.3">
      <c r="A27" s="56" t="s">
        <v>53</v>
      </c>
      <c r="B27" s="13"/>
      <c r="C27" s="13"/>
      <c r="D27" s="13"/>
      <c r="E27" s="13"/>
      <c r="F27" s="13"/>
      <c r="G27" s="13"/>
      <c r="H27" s="13"/>
      <c r="I27" s="95">
        <f t="shared" si="2"/>
        <v>0</v>
      </c>
    </row>
    <row r="28" spans="1:15" s="17" customFormat="1" ht="18" customHeight="1" x14ac:dyDescent="0.3">
      <c r="A28" s="56" t="s">
        <v>56</v>
      </c>
      <c r="B28" s="13"/>
      <c r="C28" s="13"/>
      <c r="D28" s="13"/>
      <c r="E28" s="13"/>
      <c r="F28" s="13"/>
      <c r="G28" s="13"/>
      <c r="H28" s="13"/>
      <c r="I28" s="95">
        <f t="shared" si="2"/>
        <v>0</v>
      </c>
    </row>
    <row r="29" spans="1:15" s="17" customFormat="1" ht="18" customHeight="1" x14ac:dyDescent="0.3">
      <c r="A29" s="56" t="s">
        <v>12</v>
      </c>
      <c r="B29" s="13"/>
      <c r="C29" s="13"/>
      <c r="D29" s="13"/>
      <c r="E29" s="13"/>
      <c r="F29" s="13"/>
      <c r="G29" s="13"/>
      <c r="H29" s="13"/>
      <c r="I29" s="95">
        <f t="shared" si="2"/>
        <v>0</v>
      </c>
    </row>
    <row r="30" spans="1:15" s="17" customFormat="1" ht="18" customHeight="1" x14ac:dyDescent="0.3">
      <c r="A30" s="56" t="s">
        <v>55</v>
      </c>
      <c r="B30" s="13"/>
      <c r="C30" s="13"/>
      <c r="D30" s="13"/>
      <c r="E30" s="13"/>
      <c r="F30" s="13"/>
      <c r="G30" s="13"/>
      <c r="H30" s="13"/>
      <c r="I30" s="95">
        <f t="shared" si="2"/>
        <v>0</v>
      </c>
    </row>
    <row r="31" spans="1:15" s="17" customFormat="1" ht="18" customHeight="1" x14ac:dyDescent="0.3">
      <c r="A31" s="56" t="s">
        <v>46</v>
      </c>
      <c r="B31" s="13"/>
      <c r="C31" s="13"/>
      <c r="D31" s="13"/>
      <c r="E31" s="13"/>
      <c r="F31" s="13"/>
      <c r="G31" s="13"/>
      <c r="H31" s="13"/>
      <c r="I31" s="95">
        <f t="shared" si="2"/>
        <v>0</v>
      </c>
    </row>
    <row r="32" spans="1:15" s="17" customFormat="1" ht="22.25" customHeight="1" x14ac:dyDescent="0.3">
      <c r="A32" s="75" t="s">
        <v>54</v>
      </c>
      <c r="B32" s="76">
        <f t="shared" ref="B32:H32" si="3">SUM(B23:B31)</f>
        <v>0</v>
      </c>
      <c r="C32" s="76">
        <f t="shared" si="3"/>
        <v>0</v>
      </c>
      <c r="D32" s="76">
        <f t="shared" si="3"/>
        <v>3</v>
      </c>
      <c r="E32" s="76">
        <f t="shared" si="3"/>
        <v>3</v>
      </c>
      <c r="F32" s="76">
        <f t="shared" si="3"/>
        <v>4</v>
      </c>
      <c r="G32" s="76">
        <f t="shared" si="3"/>
        <v>4</v>
      </c>
      <c r="H32" s="76">
        <f t="shared" si="3"/>
        <v>4</v>
      </c>
      <c r="I32" s="76">
        <f>SUM(B32:H32)</f>
        <v>18</v>
      </c>
    </row>
    <row r="33" spans="1:9" s="17" customFormat="1" ht="8.15" customHeight="1" x14ac:dyDescent="0.3">
      <c r="A33" s="18"/>
      <c r="B33" s="19"/>
      <c r="C33" s="19"/>
      <c r="D33" s="19"/>
      <c r="E33" s="19"/>
      <c r="F33" s="19"/>
      <c r="G33" s="19"/>
      <c r="H33" s="19"/>
      <c r="I33" s="19"/>
    </row>
    <row r="34" spans="1:9" s="17" customFormat="1" ht="22.25" customHeight="1" x14ac:dyDescent="0.3">
      <c r="A34" s="71" t="s">
        <v>13</v>
      </c>
      <c r="B34" s="78">
        <f t="shared" ref="B34:H34" si="4">SUM(B20,B32)</f>
        <v>102</v>
      </c>
      <c r="C34" s="78">
        <f t="shared" si="4"/>
        <v>190</v>
      </c>
      <c r="D34" s="78">
        <f t="shared" si="4"/>
        <v>3</v>
      </c>
      <c r="E34" s="78">
        <f t="shared" si="4"/>
        <v>3</v>
      </c>
      <c r="F34" s="78">
        <f t="shared" si="4"/>
        <v>4</v>
      </c>
      <c r="G34" s="78">
        <f t="shared" si="4"/>
        <v>4</v>
      </c>
      <c r="H34" s="78">
        <f t="shared" si="4"/>
        <v>4</v>
      </c>
      <c r="I34" s="78">
        <f>SUM(B34:H34)</f>
        <v>310</v>
      </c>
    </row>
    <row r="35" spans="1:9" ht="15.65" customHeight="1" x14ac:dyDescent="0.35">
      <c r="A35" s="8"/>
      <c r="B35" s="8"/>
      <c r="C35" s="8"/>
      <c r="D35" s="8"/>
      <c r="E35" s="8"/>
      <c r="F35" s="8"/>
      <c r="G35" s="8"/>
      <c r="H35" s="8"/>
      <c r="I35" s="8"/>
    </row>
    <row r="36" spans="1:9" s="1" customFormat="1" ht="22.25" customHeight="1" x14ac:dyDescent="0.35">
      <c r="A36" s="10" t="s">
        <v>14</v>
      </c>
      <c r="B36" s="20"/>
      <c r="C36" s="20"/>
      <c r="D36" s="20"/>
      <c r="E36" s="20"/>
      <c r="F36" s="20"/>
      <c r="G36" s="20"/>
      <c r="H36" s="20"/>
      <c r="I36" s="20"/>
    </row>
    <row r="37" spans="1:9" s="1" customFormat="1" ht="22.25" customHeight="1" x14ac:dyDescent="0.35">
      <c r="A37" s="11" t="s">
        <v>76</v>
      </c>
      <c r="B37" s="21"/>
      <c r="C37" s="21"/>
      <c r="D37" s="21"/>
      <c r="E37" s="21"/>
      <c r="F37" s="21"/>
      <c r="G37" s="21"/>
      <c r="H37" s="21"/>
      <c r="I37" s="21"/>
    </row>
    <row r="38" spans="1:9" ht="18" customHeight="1" x14ac:dyDescent="0.35">
      <c r="A38" s="56" t="s">
        <v>91</v>
      </c>
      <c r="B38" s="13"/>
      <c r="C38" s="13"/>
      <c r="D38" s="13"/>
      <c r="E38" s="13"/>
      <c r="F38" s="13"/>
      <c r="G38" s="13"/>
      <c r="H38" s="13"/>
      <c r="I38" s="41">
        <f>SUM(B38:H38)</f>
        <v>0</v>
      </c>
    </row>
    <row r="39" spans="1:9" ht="18" customHeight="1" x14ac:dyDescent="0.35">
      <c r="A39" s="56"/>
      <c r="B39" s="13"/>
      <c r="C39" s="13"/>
      <c r="D39" s="13"/>
      <c r="E39" s="13"/>
      <c r="F39" s="13"/>
      <c r="G39" s="13"/>
      <c r="H39" s="13"/>
      <c r="I39" s="41">
        <f t="shared" ref="I39:I40" si="5">SUM(B39:H39)</f>
        <v>0</v>
      </c>
    </row>
    <row r="40" spans="1:9" ht="18" customHeight="1" x14ac:dyDescent="0.35">
      <c r="A40" s="56"/>
      <c r="B40" s="13"/>
      <c r="C40" s="13"/>
      <c r="D40" s="13"/>
      <c r="E40" s="13"/>
      <c r="F40" s="13"/>
      <c r="G40" s="13"/>
      <c r="H40" s="13"/>
      <c r="I40" s="41">
        <f t="shared" si="5"/>
        <v>0</v>
      </c>
    </row>
    <row r="41" spans="1:9" s="1" customFormat="1" ht="22.25" customHeight="1" x14ac:dyDescent="0.35">
      <c r="A41" s="15" t="s">
        <v>77</v>
      </c>
      <c r="B41" s="22">
        <f>SUM(B38:B40)</f>
        <v>0</v>
      </c>
      <c r="C41" s="22">
        <f t="shared" ref="C41:H41" si="6">SUM(C38:C40)</f>
        <v>0</v>
      </c>
      <c r="D41" s="22">
        <f t="shared" si="6"/>
        <v>0</v>
      </c>
      <c r="E41" s="22">
        <f t="shared" si="6"/>
        <v>0</v>
      </c>
      <c r="F41" s="22">
        <f t="shared" ref="F41:G41" si="7">SUM(F38:F40)</f>
        <v>0</v>
      </c>
      <c r="G41" s="22">
        <f t="shared" si="7"/>
        <v>0</v>
      </c>
      <c r="H41" s="22">
        <f t="shared" si="6"/>
        <v>0</v>
      </c>
      <c r="I41" s="22">
        <f>SUM(B41:H41)</f>
        <v>0</v>
      </c>
    </row>
    <row r="42" spans="1:9" ht="8.15" customHeight="1" x14ac:dyDescent="0.35">
      <c r="A42" s="18"/>
      <c r="B42" s="19"/>
      <c r="C42" s="19"/>
      <c r="D42" s="19"/>
      <c r="E42" s="19"/>
      <c r="F42" s="19"/>
      <c r="G42" s="19"/>
      <c r="H42" s="19"/>
      <c r="I42" s="19"/>
    </row>
    <row r="43" spans="1:9" s="1" customFormat="1" ht="22.25" customHeight="1" x14ac:dyDescent="0.35">
      <c r="A43" s="11" t="s">
        <v>68</v>
      </c>
      <c r="B43" s="21"/>
      <c r="C43" s="21"/>
      <c r="D43" s="21"/>
      <c r="E43" s="21"/>
      <c r="F43" s="21"/>
      <c r="G43" s="21"/>
      <c r="H43" s="21"/>
      <c r="I43" s="21"/>
    </row>
    <row r="44" spans="1:9" ht="18" customHeight="1" x14ac:dyDescent="0.35">
      <c r="A44" s="56" t="s">
        <v>57</v>
      </c>
      <c r="B44" s="13"/>
      <c r="C44" s="13"/>
      <c r="D44" s="13"/>
      <c r="E44" s="13"/>
      <c r="F44" s="13"/>
      <c r="G44" s="13"/>
      <c r="H44" s="13"/>
      <c r="I44" s="41">
        <f>SUM(B44:H44)</f>
        <v>0</v>
      </c>
    </row>
    <row r="45" spans="1:9" ht="18" customHeight="1" x14ac:dyDescent="0.35">
      <c r="A45" s="56" t="s">
        <v>58</v>
      </c>
      <c r="B45" s="13"/>
      <c r="C45" s="13"/>
      <c r="D45" s="13"/>
      <c r="E45" s="13"/>
      <c r="F45" s="13"/>
      <c r="G45" s="13"/>
      <c r="H45" s="13"/>
      <c r="I45" s="41">
        <f t="shared" ref="I45:I50" si="8">SUM(B45:H45)</f>
        <v>0</v>
      </c>
    </row>
    <row r="46" spans="1:9" ht="18" customHeight="1" x14ac:dyDescent="0.35">
      <c r="A46" s="56" t="s">
        <v>61</v>
      </c>
      <c r="B46" s="13"/>
      <c r="C46" s="13"/>
      <c r="D46" s="13"/>
      <c r="E46" s="13"/>
      <c r="F46" s="13"/>
      <c r="G46" s="13"/>
      <c r="H46" s="13"/>
      <c r="I46" s="41">
        <f t="shared" si="8"/>
        <v>0</v>
      </c>
    </row>
    <row r="47" spans="1:9" ht="18" customHeight="1" x14ac:dyDescent="0.35">
      <c r="A47" s="56" t="s">
        <v>20</v>
      </c>
      <c r="B47" s="13"/>
      <c r="C47" s="13"/>
      <c r="D47" s="13"/>
      <c r="E47" s="13"/>
      <c r="F47" s="13"/>
      <c r="G47" s="13"/>
      <c r="H47" s="13"/>
      <c r="I47" s="41">
        <f t="shared" si="8"/>
        <v>0</v>
      </c>
    </row>
    <row r="48" spans="1:9" ht="18" customHeight="1" x14ac:dyDescent="0.35">
      <c r="A48" s="56" t="s">
        <v>60</v>
      </c>
      <c r="B48" s="13"/>
      <c r="C48" s="13"/>
      <c r="D48" s="13"/>
      <c r="E48" s="13"/>
      <c r="F48" s="13"/>
      <c r="G48" s="13"/>
      <c r="H48" s="13"/>
      <c r="I48" s="41">
        <f t="shared" si="8"/>
        <v>0</v>
      </c>
    </row>
    <row r="49" spans="1:9" ht="18" customHeight="1" x14ac:dyDescent="0.35">
      <c r="A49" s="56" t="s">
        <v>59</v>
      </c>
      <c r="B49" s="13"/>
      <c r="C49" s="13"/>
      <c r="D49" s="13"/>
      <c r="E49" s="13"/>
      <c r="F49" s="13"/>
      <c r="G49" s="13"/>
      <c r="H49" s="13"/>
      <c r="I49" s="41">
        <f t="shared" si="8"/>
        <v>0</v>
      </c>
    </row>
    <row r="50" spans="1:9" ht="18" customHeight="1" x14ac:dyDescent="0.35">
      <c r="A50" s="56" t="s">
        <v>94</v>
      </c>
      <c r="B50" s="13"/>
      <c r="C50" s="13"/>
      <c r="D50" s="13"/>
      <c r="E50" s="13"/>
      <c r="F50" s="13"/>
      <c r="G50" s="13"/>
      <c r="H50" s="13"/>
      <c r="I50" s="41">
        <f t="shared" si="8"/>
        <v>0</v>
      </c>
    </row>
    <row r="51" spans="1:9" s="1" customFormat="1" ht="22.25" customHeight="1" x14ac:dyDescent="0.35">
      <c r="A51" s="15" t="s">
        <v>78</v>
      </c>
      <c r="B51" s="22">
        <f t="shared" ref="B51:H51" si="9">SUM(B44:B50)</f>
        <v>0</v>
      </c>
      <c r="C51" s="22">
        <f t="shared" si="9"/>
        <v>0</v>
      </c>
      <c r="D51" s="22">
        <f t="shared" si="9"/>
        <v>0</v>
      </c>
      <c r="E51" s="22">
        <f t="shared" si="9"/>
        <v>0</v>
      </c>
      <c r="F51" s="22">
        <f t="shared" si="9"/>
        <v>0</v>
      </c>
      <c r="G51" s="22">
        <f t="shared" si="9"/>
        <v>0</v>
      </c>
      <c r="H51" s="22">
        <f t="shared" si="9"/>
        <v>0</v>
      </c>
      <c r="I51" s="42">
        <f>SUM(B51:H51)</f>
        <v>0</v>
      </c>
    </row>
    <row r="52" spans="1:9" ht="8.15" customHeight="1" x14ac:dyDescent="0.35">
      <c r="A52" s="18"/>
      <c r="B52" s="19"/>
      <c r="C52" s="19"/>
      <c r="D52" s="19"/>
      <c r="E52" s="19"/>
      <c r="F52" s="19"/>
      <c r="G52" s="19"/>
      <c r="H52" s="19"/>
      <c r="I52" s="19"/>
    </row>
    <row r="53" spans="1:9" s="1" customFormat="1" ht="22.25" customHeight="1" x14ac:dyDescent="0.35">
      <c r="A53" s="11" t="s">
        <v>69</v>
      </c>
      <c r="B53" s="21"/>
      <c r="C53" s="21"/>
      <c r="D53" s="21"/>
      <c r="E53" s="21"/>
      <c r="F53" s="21"/>
      <c r="G53" s="21"/>
      <c r="H53" s="21"/>
      <c r="I53" s="21"/>
    </row>
    <row r="54" spans="1:9" ht="18" customHeight="1" x14ac:dyDescent="0.35">
      <c r="A54" s="56" t="s">
        <v>92</v>
      </c>
      <c r="B54" s="13"/>
      <c r="C54" s="13"/>
      <c r="D54" s="13"/>
      <c r="E54" s="13"/>
      <c r="F54" s="13"/>
      <c r="G54" s="13"/>
      <c r="H54" s="13"/>
      <c r="I54" s="41">
        <f>SUM(B54:H54)</f>
        <v>0</v>
      </c>
    </row>
    <row r="55" spans="1:9" ht="18" customHeight="1" x14ac:dyDescent="0.35">
      <c r="A55" s="56"/>
      <c r="B55" s="13"/>
      <c r="C55" s="13"/>
      <c r="D55" s="13"/>
      <c r="E55" s="13"/>
      <c r="F55" s="13"/>
      <c r="G55" s="13"/>
      <c r="H55" s="13"/>
      <c r="I55" s="41">
        <f>SUM(B55:H55)</f>
        <v>0</v>
      </c>
    </row>
    <row r="56" spans="1:9" ht="18" customHeight="1" x14ac:dyDescent="0.35">
      <c r="A56" s="56"/>
      <c r="B56" s="23"/>
      <c r="C56" s="23"/>
      <c r="D56" s="23"/>
      <c r="E56" s="13"/>
      <c r="F56" s="13">
        <v>8</v>
      </c>
      <c r="G56" s="13"/>
      <c r="H56" s="13"/>
      <c r="I56" s="41">
        <f>SUM(B56:H56)</f>
        <v>8</v>
      </c>
    </row>
    <row r="57" spans="1:9" s="1" customFormat="1" ht="22.25" customHeight="1" x14ac:dyDescent="0.35">
      <c r="A57" s="15" t="s">
        <v>79</v>
      </c>
      <c r="B57" s="24">
        <f t="shared" ref="B57:H57" si="10">SUM(B54:B56)</f>
        <v>0</v>
      </c>
      <c r="C57" s="24">
        <f t="shared" si="10"/>
        <v>0</v>
      </c>
      <c r="D57" s="24">
        <f t="shared" si="10"/>
        <v>0</v>
      </c>
      <c r="E57" s="24">
        <f t="shared" si="10"/>
        <v>0</v>
      </c>
      <c r="F57" s="24">
        <f t="shared" si="10"/>
        <v>8</v>
      </c>
      <c r="G57" s="24">
        <f t="shared" si="10"/>
        <v>0</v>
      </c>
      <c r="H57" s="24">
        <f t="shared" si="10"/>
        <v>0</v>
      </c>
      <c r="I57" s="43">
        <f>SUM(B57:H57)</f>
        <v>8</v>
      </c>
    </row>
    <row r="58" spans="1:9" ht="8.15" customHeight="1" x14ac:dyDescent="0.35">
      <c r="A58" s="18"/>
      <c r="B58" s="25"/>
      <c r="C58" s="25"/>
      <c r="D58" s="25"/>
      <c r="E58" s="19"/>
      <c r="F58" s="19"/>
      <c r="G58" s="19"/>
      <c r="H58" s="19"/>
      <c r="I58" s="19"/>
    </row>
    <row r="59" spans="1:9" s="1" customFormat="1" ht="22.25" customHeight="1" x14ac:dyDescent="0.35">
      <c r="A59" s="11" t="s">
        <v>70</v>
      </c>
      <c r="B59" s="26"/>
      <c r="C59" s="27"/>
      <c r="D59" s="27"/>
      <c r="E59" s="21"/>
      <c r="F59" s="21"/>
      <c r="G59" s="21"/>
      <c r="H59" s="21"/>
      <c r="I59" s="21"/>
    </row>
    <row r="60" spans="1:9" ht="18" customHeight="1" x14ac:dyDescent="0.35">
      <c r="A60" s="56" t="s">
        <v>93</v>
      </c>
      <c r="B60" s="23"/>
      <c r="C60" s="23"/>
      <c r="D60" s="23"/>
      <c r="E60" s="13"/>
      <c r="F60" s="13"/>
      <c r="G60" s="13"/>
      <c r="H60" s="13"/>
      <c r="I60" s="41">
        <f>SUM(B60:H60)</f>
        <v>0</v>
      </c>
    </row>
    <row r="61" spans="1:9" ht="18" customHeight="1" x14ac:dyDescent="0.35">
      <c r="A61" s="56"/>
      <c r="B61" s="23"/>
      <c r="C61" s="23"/>
      <c r="D61" s="23"/>
      <c r="E61" s="13"/>
      <c r="F61" s="13"/>
      <c r="G61" s="13">
        <v>7</v>
      </c>
      <c r="H61" s="13"/>
      <c r="I61" s="41">
        <f>SUM(B61:H61)</f>
        <v>7</v>
      </c>
    </row>
    <row r="62" spans="1:9" ht="18" customHeight="1" x14ac:dyDescent="0.35">
      <c r="A62" s="56"/>
      <c r="B62" s="23"/>
      <c r="C62" s="23"/>
      <c r="D62" s="23"/>
      <c r="E62" s="13"/>
      <c r="F62" s="13"/>
      <c r="G62" s="13"/>
      <c r="H62" s="13"/>
      <c r="I62" s="41">
        <f>SUM(B62:H62)</f>
        <v>0</v>
      </c>
    </row>
    <row r="63" spans="1:9" s="1" customFormat="1" ht="22.25" customHeight="1" x14ac:dyDescent="0.35">
      <c r="A63" s="15" t="s">
        <v>80</v>
      </c>
      <c r="B63" s="22">
        <f t="shared" ref="B63:H63" si="11">SUM(B60:B62)</f>
        <v>0</v>
      </c>
      <c r="C63" s="22">
        <f t="shared" si="11"/>
        <v>0</v>
      </c>
      <c r="D63" s="22">
        <f t="shared" si="11"/>
        <v>0</v>
      </c>
      <c r="E63" s="22">
        <f t="shared" si="11"/>
        <v>0</v>
      </c>
      <c r="F63" s="22">
        <f t="shared" si="11"/>
        <v>0</v>
      </c>
      <c r="G63" s="22">
        <f t="shared" si="11"/>
        <v>7</v>
      </c>
      <c r="H63" s="22">
        <f t="shared" si="11"/>
        <v>0</v>
      </c>
      <c r="I63" s="42">
        <f>SUM(B63:H63)</f>
        <v>7</v>
      </c>
    </row>
    <row r="64" spans="1:9" ht="8.15" customHeight="1" x14ac:dyDescent="0.35">
      <c r="A64" s="18"/>
      <c r="B64" s="19"/>
      <c r="C64" s="19"/>
      <c r="D64" s="19"/>
      <c r="E64" s="19"/>
      <c r="F64" s="19"/>
      <c r="G64" s="19"/>
      <c r="H64" s="19"/>
      <c r="I64" s="19"/>
    </row>
    <row r="65" spans="1:9" s="1" customFormat="1" ht="22.25" customHeight="1" x14ac:dyDescent="0.35">
      <c r="A65" s="28" t="s">
        <v>21</v>
      </c>
      <c r="B65" s="29">
        <f t="shared" ref="B65:H65" si="12">SUM(B41,B51,B57,B63)</f>
        <v>0</v>
      </c>
      <c r="C65" s="29">
        <f t="shared" si="12"/>
        <v>0</v>
      </c>
      <c r="D65" s="29">
        <f t="shared" si="12"/>
        <v>0</v>
      </c>
      <c r="E65" s="29">
        <f t="shared" si="12"/>
        <v>0</v>
      </c>
      <c r="F65" s="29">
        <f t="shared" si="12"/>
        <v>8</v>
      </c>
      <c r="G65" s="29">
        <f t="shared" si="12"/>
        <v>7</v>
      </c>
      <c r="H65" s="29">
        <f t="shared" si="12"/>
        <v>0</v>
      </c>
      <c r="I65" s="44">
        <f>SUM(B65:H65)</f>
        <v>15</v>
      </c>
    </row>
    <row r="66" spans="1:9" x14ac:dyDescent="0.35">
      <c r="A66" s="8"/>
      <c r="B66" s="8"/>
      <c r="C66" s="8"/>
      <c r="D66" s="8"/>
      <c r="E66" s="8"/>
      <c r="F66" s="8"/>
      <c r="G66" s="8"/>
      <c r="H66" s="8"/>
      <c r="I66" s="8"/>
    </row>
    <row r="67" spans="1:9" customFormat="1" ht="25.4" customHeight="1" x14ac:dyDescent="0.35">
      <c r="A67" s="39" t="s">
        <v>22</v>
      </c>
      <c r="B67" s="37">
        <f t="shared" ref="B67:H67" si="13">B65-B34</f>
        <v>-102</v>
      </c>
      <c r="C67" s="37">
        <f t="shared" si="13"/>
        <v>-190</v>
      </c>
      <c r="D67" s="37">
        <f t="shared" si="13"/>
        <v>-3</v>
      </c>
      <c r="E67" s="37">
        <f t="shared" si="13"/>
        <v>-3</v>
      </c>
      <c r="F67" s="37">
        <f t="shared" si="13"/>
        <v>4</v>
      </c>
      <c r="G67" s="37">
        <f t="shared" si="13"/>
        <v>3</v>
      </c>
      <c r="H67" s="37">
        <f t="shared" si="13"/>
        <v>-4</v>
      </c>
      <c r="I67" s="34">
        <f>SUM(B67:H67)</f>
        <v>-295</v>
      </c>
    </row>
    <row r="68" spans="1:9" customFormat="1" ht="25.4" customHeight="1" x14ac:dyDescent="0.35">
      <c r="A68" s="40" t="s">
        <v>23</v>
      </c>
      <c r="B68" s="38">
        <f>B67/((1+LOVs!$B$1)^LOVs!$B$5)</f>
        <v>-96.682464454976312</v>
      </c>
      <c r="C68" s="38">
        <f>C67/((1+LOVs!$B$1)^LOVs!$B$6)</f>
        <v>-170.70595898564724</v>
      </c>
      <c r="D68" s="38">
        <f>D67/((1+LOVs!$B$1)^LOVs!$B$7)</f>
        <v>-2.5548409925514681</v>
      </c>
      <c r="E68" s="38">
        <f>E67/((1+LOVs!$B$1)^LOVs!$B$8)</f>
        <v>-2.4216502299066045</v>
      </c>
      <c r="F68" s="38">
        <f>F67/((1+LOVs!$B$1)^LOVs!$B$9)</f>
        <v>3.0605374153637976</v>
      </c>
      <c r="G68" s="38">
        <f>G67/((1+LOVs!$B$1)^LOVs!$B$10)</f>
        <v>2.1757374990737897</v>
      </c>
      <c r="H68" s="38">
        <f>H67/((1+LOVs!$B$1)^LOVs!$B$11)</f>
        <v>-2.7497472342164802</v>
      </c>
      <c r="I68" s="33">
        <f>SUM(B68:H68)</f>
        <v>-269.8783869828606</v>
      </c>
    </row>
    <row r="69" spans="1:9" ht="15.5" x14ac:dyDescent="0.35">
      <c r="A69" s="5"/>
      <c r="B69" s="1"/>
      <c r="C69" s="1"/>
    </row>
    <row r="70" spans="1:9" ht="15.5" x14ac:dyDescent="0.35">
      <c r="A70" s="5"/>
      <c r="B70" s="6"/>
      <c r="C70" s="5"/>
    </row>
    <row r="71" spans="1:9" ht="15.5" x14ac:dyDescent="0.35">
      <c r="A71" s="5"/>
      <c r="B71" s="5"/>
      <c r="C71" s="5"/>
    </row>
    <row r="72" spans="1:9" ht="15.5" x14ac:dyDescent="0.35">
      <c r="A72" s="5"/>
      <c r="B72" s="7"/>
      <c r="C72" s="5"/>
    </row>
    <row r="73" spans="1:9" ht="15.5" x14ac:dyDescent="0.35">
      <c r="A73" s="5"/>
      <c r="B73" s="7"/>
      <c r="C73" s="5"/>
    </row>
    <row r="74" spans="1:9" ht="15.5" x14ac:dyDescent="0.35">
      <c r="A74" s="5"/>
      <c r="B74" s="5"/>
      <c r="C74" s="5"/>
    </row>
    <row r="75" spans="1:9" ht="15.5" x14ac:dyDescent="0.35">
      <c r="A75" s="5"/>
      <c r="B75" s="7"/>
      <c r="C75" s="5"/>
    </row>
  </sheetData>
  <pageMargins left="0.5" right="0.5" top="0.75" bottom="0.75" header="0.3" footer="0.3"/>
  <pageSetup paperSize="5" orientation="landscape" horizontalDpi="1200" verticalDpi="1200" r:id="rId1"/>
  <headerFooter>
    <oddHeader>&amp;C&amp;"-,Bold"Cost Benefit Analysis
&amp;A DETAILS</oddHeader>
  </headerFooter>
  <rowBreaks count="3" manualBreakCount="3">
    <brk id="21" max="16383" man="1"/>
    <brk id="35"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I76"/>
  <sheetViews>
    <sheetView workbookViewId="0">
      <selection activeCell="E20" sqref="E20"/>
    </sheetView>
    <sheetView workbookViewId="1"/>
    <sheetView workbookViewId="2"/>
  </sheetViews>
  <sheetFormatPr defaultColWidth="8.90625" defaultRowHeight="14.5" x14ac:dyDescent="0.35"/>
  <cols>
    <col min="1" max="1" width="36" customWidth="1"/>
    <col min="2" max="9" width="15.08984375" customWidth="1"/>
  </cols>
  <sheetData>
    <row r="1" spans="1:9" s="3" customFormat="1" ht="22.25" customHeight="1" x14ac:dyDescent="0.35">
      <c r="A1" s="79" t="s">
        <v>75</v>
      </c>
      <c r="B1" s="82"/>
      <c r="C1" s="18"/>
      <c r="D1" s="18"/>
      <c r="E1" s="81"/>
      <c r="F1" s="59"/>
      <c r="G1" s="59"/>
      <c r="H1" s="59"/>
      <c r="I1" s="49"/>
    </row>
    <row r="2" spans="1:9" s="3" customFormat="1" ht="22.25" customHeight="1" x14ac:dyDescent="0.35">
      <c r="A2" s="79" t="s">
        <v>74</v>
      </c>
      <c r="B2" s="82"/>
      <c r="C2" s="18"/>
      <c r="D2" s="18"/>
      <c r="E2" s="81"/>
      <c r="F2" s="59"/>
      <c r="G2" s="59"/>
      <c r="H2" s="59"/>
      <c r="I2" s="49"/>
    </row>
    <row r="3" spans="1:9" s="3" customFormat="1" ht="14.4" customHeight="1" x14ac:dyDescent="0.3">
      <c r="A3" s="8"/>
      <c r="B3" s="8"/>
      <c r="C3" s="18"/>
      <c r="D3" s="18"/>
      <c r="E3" s="81"/>
      <c r="F3" s="18"/>
      <c r="G3" s="18"/>
      <c r="H3" s="18"/>
      <c r="I3" s="18"/>
    </row>
    <row r="4" spans="1:9" s="3" customFormat="1" ht="22.25" customHeight="1" x14ac:dyDescent="0.35">
      <c r="A4" s="87" t="s">
        <v>81</v>
      </c>
      <c r="B4" s="83" t="s">
        <v>15</v>
      </c>
      <c r="C4" s="83" t="s">
        <v>16</v>
      </c>
      <c r="D4" s="83" t="s">
        <v>17</v>
      </c>
      <c r="E4" s="83" t="s">
        <v>18</v>
      </c>
      <c r="F4" s="83" t="s">
        <v>19</v>
      </c>
      <c r="G4" s="83" t="s">
        <v>24</v>
      </c>
      <c r="H4" s="83" t="s">
        <v>25</v>
      </c>
      <c r="I4" s="83" t="s">
        <v>3</v>
      </c>
    </row>
    <row r="5" spans="1:9" s="2" customFormat="1" ht="24" customHeight="1" x14ac:dyDescent="0.35">
      <c r="A5" s="71" t="s">
        <v>2</v>
      </c>
      <c r="B5" s="73"/>
      <c r="C5" s="73"/>
      <c r="D5" s="73"/>
      <c r="E5" s="73"/>
      <c r="F5" s="73"/>
      <c r="G5" s="73"/>
      <c r="H5" s="73"/>
      <c r="I5" s="73"/>
    </row>
    <row r="6" spans="1:9" ht="25.4" customHeight="1" x14ac:dyDescent="0.35">
      <c r="A6" s="70" t="s">
        <v>62</v>
      </c>
      <c r="B6" s="80"/>
      <c r="C6" s="80"/>
      <c r="D6" s="80"/>
      <c r="E6" s="80"/>
      <c r="F6" s="80"/>
      <c r="G6" s="80"/>
      <c r="H6" s="80"/>
      <c r="I6" s="80"/>
    </row>
    <row r="7" spans="1:9" ht="25.4" customHeight="1" x14ac:dyDescent="0.35">
      <c r="A7" s="56" t="s">
        <v>63</v>
      </c>
      <c r="B7" s="13">
        <f>'Alternative 1 - CBA'!B20</f>
        <v>102</v>
      </c>
      <c r="C7" s="13">
        <f>'Alternative 1 - CBA'!C20</f>
        <v>190</v>
      </c>
      <c r="D7" s="13">
        <f>'Alternative 1 - CBA'!D20</f>
        <v>0</v>
      </c>
      <c r="E7" s="13">
        <f>'Alternative 1 - CBA'!E20</f>
        <v>0</v>
      </c>
      <c r="F7" s="13">
        <f>'Alternative 1 - CBA'!F20</f>
        <v>0</v>
      </c>
      <c r="G7" s="13">
        <f>'Alternative 1 - CBA'!G20</f>
        <v>0</v>
      </c>
      <c r="H7" s="13">
        <f>'Alternative 1 - CBA'!H20</f>
        <v>0</v>
      </c>
      <c r="I7" s="96">
        <f>'Alternative 1 - CBA'!I20</f>
        <v>292</v>
      </c>
    </row>
    <row r="8" spans="1:9" ht="25.4" customHeight="1" x14ac:dyDescent="0.35">
      <c r="A8" s="56" t="s">
        <v>64</v>
      </c>
      <c r="B8" s="13">
        <f>'Alternative 1 - CBA'!B32</f>
        <v>0</v>
      </c>
      <c r="C8" s="13">
        <f>'Alternative 1 - CBA'!C32</f>
        <v>0</v>
      </c>
      <c r="D8" s="13">
        <f>'Alternative 1 - CBA'!D32</f>
        <v>3</v>
      </c>
      <c r="E8" s="13">
        <f>'Alternative 1 - CBA'!E32</f>
        <v>3</v>
      </c>
      <c r="F8" s="13">
        <f>'Alternative 1 - CBA'!F32</f>
        <v>4</v>
      </c>
      <c r="G8" s="13">
        <f>'Alternative 1 - CBA'!G32</f>
        <v>4</v>
      </c>
      <c r="H8" s="13">
        <f>'Alternative 1 - CBA'!H32</f>
        <v>4</v>
      </c>
      <c r="I8" s="96">
        <f>'Alternative 1 - CBA'!I32</f>
        <v>18</v>
      </c>
    </row>
    <row r="9" spans="1:9" ht="25.4" customHeight="1" x14ac:dyDescent="0.35">
      <c r="A9" s="75" t="s">
        <v>65</v>
      </c>
      <c r="B9" s="84">
        <f>'Alternative 1 - CBA'!B34</f>
        <v>102</v>
      </c>
      <c r="C9" s="84">
        <f>'Alternative 1 - CBA'!C34</f>
        <v>190</v>
      </c>
      <c r="D9" s="84">
        <f>'Alternative 1 - CBA'!D34</f>
        <v>3</v>
      </c>
      <c r="E9" s="84">
        <f>'Alternative 1 - CBA'!E34</f>
        <v>3</v>
      </c>
      <c r="F9" s="84">
        <f>'Alternative 1 - CBA'!F34</f>
        <v>4</v>
      </c>
      <c r="G9" s="84">
        <f>'Alternative 1 - CBA'!G34</f>
        <v>4</v>
      </c>
      <c r="H9" s="84">
        <f>'Alternative 1 - CBA'!H34</f>
        <v>4</v>
      </c>
      <c r="I9" s="86">
        <f>'Alternative 1 - CBA'!I34</f>
        <v>310</v>
      </c>
    </row>
    <row r="10" spans="1:9" ht="25.4" customHeight="1" x14ac:dyDescent="0.35">
      <c r="A10" s="85" t="s">
        <v>66</v>
      </c>
      <c r="B10" s="86">
        <f>B9/((1+LOVs!$B$1)^LOVs!$B$5)</f>
        <v>96.682464454976312</v>
      </c>
      <c r="C10" s="86">
        <f>C9/((1+LOVs!$B$1)^LOVs!$B$6)</f>
        <v>170.70595898564724</v>
      </c>
      <c r="D10" s="86">
        <f>D9/((1+LOVs!$B$1)^LOVs!$B$7)</f>
        <v>2.5548409925514681</v>
      </c>
      <c r="E10" s="86">
        <f>E9/((1+LOVs!$B$1)^LOVs!$B$8)</f>
        <v>2.4216502299066045</v>
      </c>
      <c r="F10" s="86">
        <f>F9/((1+LOVs!$B$1)^LOVs!$B$9)</f>
        <v>3.0605374153637976</v>
      </c>
      <c r="G10" s="86">
        <f>G9/((1+LOVs!$B$1)^LOVs!$B$10)</f>
        <v>2.9009833320983862</v>
      </c>
      <c r="H10" s="86">
        <f>H9/((1+LOVs!$B$1)^LOVs!$B$11)</f>
        <v>2.7497472342164802</v>
      </c>
      <c r="I10" s="86">
        <f>SUM(B10:H10)</f>
        <v>281.07618264476037</v>
      </c>
    </row>
    <row r="11" spans="1:9" ht="13.25" customHeight="1" x14ac:dyDescent="0.35">
      <c r="A11" s="35"/>
      <c r="B11" s="36"/>
      <c r="C11" s="36"/>
      <c r="D11" s="36"/>
      <c r="E11" s="36"/>
      <c r="F11" s="36"/>
      <c r="G11" s="36"/>
      <c r="H11" s="36"/>
      <c r="I11" s="36"/>
    </row>
    <row r="12" spans="1:9" ht="25.4" customHeight="1" x14ac:dyDescent="0.35">
      <c r="A12" s="11" t="s">
        <v>73</v>
      </c>
      <c r="B12" s="12"/>
      <c r="C12" s="12"/>
      <c r="D12" s="12"/>
      <c r="E12" s="12"/>
      <c r="F12" s="12"/>
      <c r="G12" s="12"/>
      <c r="H12" s="12"/>
      <c r="I12" s="12"/>
    </row>
    <row r="13" spans="1:9" ht="25.4" customHeight="1" x14ac:dyDescent="0.35">
      <c r="A13" s="56" t="s">
        <v>67</v>
      </c>
      <c r="B13" s="13">
        <f>'Alternative 1 - CBA'!B41</f>
        <v>0</v>
      </c>
      <c r="C13" s="13">
        <f>'Alternative 1 - CBA'!C41</f>
        <v>0</v>
      </c>
      <c r="D13" s="13">
        <f>'Alternative 1 - CBA'!D41</f>
        <v>0</v>
      </c>
      <c r="E13" s="13">
        <f>'Alternative 1 - CBA'!E41</f>
        <v>0</v>
      </c>
      <c r="F13" s="13">
        <f>'Alternative 1 - CBA'!F41</f>
        <v>0</v>
      </c>
      <c r="G13" s="13">
        <f>'Alternative 1 - CBA'!G41</f>
        <v>0</v>
      </c>
      <c r="H13" s="13">
        <f>'Alternative 1 - CBA'!H41</f>
        <v>0</v>
      </c>
      <c r="I13" s="14">
        <f>'Alternative 1 - CBA'!I41</f>
        <v>0</v>
      </c>
    </row>
    <row r="14" spans="1:9" ht="25.4" customHeight="1" x14ac:dyDescent="0.35">
      <c r="A14" s="56" t="s">
        <v>68</v>
      </c>
      <c r="B14" s="13">
        <f>'Alternative 1 - CBA'!B51</f>
        <v>0</v>
      </c>
      <c r="C14" s="13">
        <f>'Alternative 1 - CBA'!C51</f>
        <v>0</v>
      </c>
      <c r="D14" s="13">
        <f>'Alternative 1 - CBA'!D51</f>
        <v>0</v>
      </c>
      <c r="E14" s="13">
        <f>'Alternative 1 - CBA'!E51</f>
        <v>0</v>
      </c>
      <c r="F14" s="13">
        <f>'Alternative 1 - CBA'!F51</f>
        <v>0</v>
      </c>
      <c r="G14" s="13">
        <f>'Alternative 1 - CBA'!G51</f>
        <v>0</v>
      </c>
      <c r="H14" s="13">
        <f>'Alternative 1 - CBA'!H51</f>
        <v>0</v>
      </c>
      <c r="I14" s="14">
        <f>'Alternative 1 - CBA'!I51</f>
        <v>0</v>
      </c>
    </row>
    <row r="15" spans="1:9" ht="25.4" customHeight="1" x14ac:dyDescent="0.35">
      <c r="A15" s="56" t="s">
        <v>69</v>
      </c>
      <c r="B15" s="13">
        <f>'Alternative 1 - CBA'!B57</f>
        <v>0</v>
      </c>
      <c r="C15" s="13">
        <f>'Alternative 1 - CBA'!C57</f>
        <v>0</v>
      </c>
      <c r="D15" s="13">
        <f>'Alternative 1 - CBA'!D57</f>
        <v>0</v>
      </c>
      <c r="E15" s="13">
        <f>'Alternative 1 - CBA'!E57</f>
        <v>0</v>
      </c>
      <c r="F15" s="13">
        <f>'Alternative 1 - CBA'!F57</f>
        <v>8</v>
      </c>
      <c r="G15" s="13">
        <f>'Alternative 1 - CBA'!G57</f>
        <v>0</v>
      </c>
      <c r="H15" s="13">
        <f>'Alternative 1 - CBA'!H57</f>
        <v>0</v>
      </c>
      <c r="I15" s="14">
        <f>'Alternative 1 - CBA'!I57</f>
        <v>8</v>
      </c>
    </row>
    <row r="16" spans="1:9" ht="25.4" customHeight="1" x14ac:dyDescent="0.35">
      <c r="A16" s="56" t="s">
        <v>70</v>
      </c>
      <c r="B16" s="13">
        <f>'Alternative 1 - CBA'!B63</f>
        <v>0</v>
      </c>
      <c r="C16" s="13">
        <f>'Alternative 1 - CBA'!C63</f>
        <v>0</v>
      </c>
      <c r="D16" s="13">
        <f>'Alternative 1 - CBA'!D63</f>
        <v>0</v>
      </c>
      <c r="E16" s="13">
        <f>'Alternative 1 - CBA'!E63</f>
        <v>0</v>
      </c>
      <c r="F16" s="13">
        <f>'Alternative 1 - CBA'!F63</f>
        <v>0</v>
      </c>
      <c r="G16" s="13">
        <f>'Alternative 1 - CBA'!G63</f>
        <v>7</v>
      </c>
      <c r="H16" s="13">
        <f>'Alternative 1 - CBA'!H63</f>
        <v>0</v>
      </c>
      <c r="I16" s="14">
        <f>'Alternative 1 - CBA'!I63</f>
        <v>7</v>
      </c>
    </row>
    <row r="17" spans="1:9" ht="25.4" customHeight="1" x14ac:dyDescent="0.35">
      <c r="A17" s="15" t="s">
        <v>71</v>
      </c>
      <c r="B17" s="16">
        <f>'Alternative 1 - CBA'!B65</f>
        <v>0</v>
      </c>
      <c r="C17" s="16">
        <f>'Alternative 1 - CBA'!C65</f>
        <v>0</v>
      </c>
      <c r="D17" s="16">
        <f>'Alternative 1 - CBA'!D65</f>
        <v>0</v>
      </c>
      <c r="E17" s="16">
        <f>'Alternative 1 - CBA'!E65</f>
        <v>0</v>
      </c>
      <c r="F17" s="16">
        <f>'Alternative 1 - CBA'!F65</f>
        <v>8</v>
      </c>
      <c r="G17" s="16">
        <f>'Alternative 1 - CBA'!G65</f>
        <v>7</v>
      </c>
      <c r="H17" s="16">
        <f>'Alternative 1 - CBA'!H65</f>
        <v>0</v>
      </c>
      <c r="I17" s="16">
        <f>'Alternative 1 - CBA'!I65</f>
        <v>15</v>
      </c>
    </row>
    <row r="18" spans="1:9" ht="25.4" customHeight="1" x14ac:dyDescent="0.35">
      <c r="A18" s="47" t="s">
        <v>72</v>
      </c>
      <c r="B18" s="48">
        <f>B17/((1+LOVs!$B$1)^LOVs!$B$5)</f>
        <v>0</v>
      </c>
      <c r="C18" s="48">
        <f>C17/((1+LOVs!$B$1)^LOVs!$B$6)</f>
        <v>0</v>
      </c>
      <c r="D18" s="48">
        <f>D17/((1+LOVs!$B$1)^LOVs!$B$7)</f>
        <v>0</v>
      </c>
      <c r="E18" s="48">
        <f>E17/((1+LOVs!$B$1)^LOVs!$B$8)</f>
        <v>0</v>
      </c>
      <c r="F18" s="48">
        <f>F17/((1+LOVs!$B$1)^LOVs!$B$9)</f>
        <v>6.1210748307275953</v>
      </c>
      <c r="G18" s="48">
        <f>G17/((1+LOVs!$B$1)^LOVs!$B$10)</f>
        <v>5.0767208311721763</v>
      </c>
      <c r="H18" s="48">
        <f>H17/((1+LOVs!$B$1)^LOVs!$B$11)</f>
        <v>0</v>
      </c>
      <c r="I18" s="48">
        <f>SUM(B18:H18)</f>
        <v>11.197795661899772</v>
      </c>
    </row>
    <row r="19" spans="1:9" ht="14.4" customHeight="1" x14ac:dyDescent="0.35">
      <c r="A19" s="35"/>
      <c r="B19" s="36"/>
      <c r="C19" s="36"/>
      <c r="D19" s="36"/>
      <c r="E19" s="36"/>
      <c r="F19" s="36"/>
      <c r="G19" s="36"/>
      <c r="H19" s="36"/>
      <c r="I19" s="36"/>
    </row>
    <row r="20" spans="1:9" ht="25.4" customHeight="1" x14ac:dyDescent="0.35">
      <c r="A20" s="39" t="s">
        <v>22</v>
      </c>
      <c r="B20" s="37">
        <f t="shared" ref="B20:F20" si="0">B17-B9</f>
        <v>-102</v>
      </c>
      <c r="C20" s="37">
        <f t="shared" si="0"/>
        <v>-190</v>
      </c>
      <c r="D20" s="37">
        <f t="shared" si="0"/>
        <v>-3</v>
      </c>
      <c r="E20" s="37">
        <f t="shared" si="0"/>
        <v>-3</v>
      </c>
      <c r="F20" s="37">
        <f t="shared" si="0"/>
        <v>4</v>
      </c>
      <c r="G20" s="37">
        <f t="shared" ref="G20" si="1">G17-G9</f>
        <v>3</v>
      </c>
      <c r="H20" s="37">
        <f t="shared" ref="H20" si="2">H17-H9</f>
        <v>-4</v>
      </c>
      <c r="I20" s="34">
        <f>SUM(B20:H20)</f>
        <v>-295</v>
      </c>
    </row>
    <row r="21" spans="1:9" ht="25.4" customHeight="1" x14ac:dyDescent="0.35">
      <c r="A21" s="40" t="s">
        <v>23</v>
      </c>
      <c r="B21" s="38">
        <f>B20/((1+LOVs!$B$1)^LOVs!$B$5)</f>
        <v>-96.682464454976312</v>
      </c>
      <c r="C21" s="38">
        <f>C20/((1+LOVs!$B$1)^LOVs!$B$6)</f>
        <v>-170.70595898564724</v>
      </c>
      <c r="D21" s="38">
        <f>D20/((1+LOVs!$B$1)^LOVs!$B$7)</f>
        <v>-2.5548409925514681</v>
      </c>
      <c r="E21" s="38">
        <f>E20/((1+LOVs!$B$1)^LOVs!$B$8)</f>
        <v>-2.4216502299066045</v>
      </c>
      <c r="F21" s="38">
        <f>F20/((1+LOVs!$B$1)^LOVs!$B$9)</f>
        <v>3.0605374153637976</v>
      </c>
      <c r="G21" s="38">
        <f>G20/((1+LOVs!$B$1)^LOVs!$B$10)</f>
        <v>2.1757374990737897</v>
      </c>
      <c r="H21" s="38">
        <f>H20/((1+LOVs!$B$1)^LOVs!$B$11)</f>
        <v>-2.7497472342164802</v>
      </c>
      <c r="I21" s="33">
        <f>SUM(B21:H21)</f>
        <v>-269.8783869828606</v>
      </c>
    </row>
    <row r="22" spans="1:9" x14ac:dyDescent="0.35">
      <c r="A22" s="8"/>
      <c r="B22" s="8"/>
      <c r="C22" s="8"/>
      <c r="D22" s="8"/>
      <c r="E22" s="8"/>
      <c r="F22" s="8"/>
      <c r="G22" s="8"/>
      <c r="H22" s="8"/>
      <c r="I22" s="8"/>
    </row>
    <row r="23" spans="1:9" x14ac:dyDescent="0.35">
      <c r="A23" s="8"/>
      <c r="B23" s="8"/>
      <c r="C23" s="8"/>
      <c r="D23" s="8"/>
      <c r="E23" s="8"/>
      <c r="F23" s="8"/>
      <c r="G23" s="8"/>
      <c r="H23" s="8"/>
      <c r="I23" s="8"/>
    </row>
    <row r="24" spans="1:9" x14ac:dyDescent="0.35">
      <c r="A24" s="8"/>
      <c r="B24" s="8"/>
      <c r="C24" s="8"/>
      <c r="D24" s="8"/>
      <c r="E24" s="8"/>
      <c r="F24" s="8"/>
      <c r="G24" s="8"/>
      <c r="H24" s="8"/>
      <c r="I24" s="8"/>
    </row>
    <row r="25" spans="1:9" x14ac:dyDescent="0.35">
      <c r="A25" s="8"/>
      <c r="B25" s="8"/>
      <c r="C25" s="8"/>
      <c r="D25" s="8"/>
      <c r="E25" s="8"/>
      <c r="F25" s="8"/>
      <c r="G25" s="8"/>
      <c r="H25" s="8"/>
      <c r="I25" s="8"/>
    </row>
    <row r="26" spans="1:9" x14ac:dyDescent="0.35">
      <c r="A26" s="8"/>
      <c r="B26" s="8"/>
      <c r="C26" s="8"/>
      <c r="D26" s="8"/>
      <c r="E26" s="8"/>
      <c r="F26" s="8"/>
      <c r="G26" s="8"/>
      <c r="H26" s="8"/>
      <c r="I26" s="8"/>
    </row>
    <row r="27" spans="1:9" x14ac:dyDescent="0.35">
      <c r="A27" s="8"/>
      <c r="B27" s="8"/>
      <c r="C27" s="8"/>
      <c r="D27" s="8"/>
      <c r="E27" s="8"/>
      <c r="F27" s="8"/>
      <c r="G27" s="8"/>
      <c r="H27" s="8"/>
      <c r="I27" s="8"/>
    </row>
    <row r="28" spans="1:9" x14ac:dyDescent="0.35">
      <c r="A28" s="8"/>
      <c r="B28" s="8"/>
      <c r="C28" s="8"/>
      <c r="D28" s="8"/>
      <c r="E28" s="8"/>
      <c r="F28" s="8"/>
      <c r="G28" s="8"/>
      <c r="H28" s="8"/>
      <c r="I28" s="8"/>
    </row>
    <row r="29" spans="1:9" x14ac:dyDescent="0.35">
      <c r="A29" s="8"/>
      <c r="B29" s="8"/>
      <c r="C29" s="8"/>
      <c r="D29" s="8"/>
      <c r="E29" s="8"/>
      <c r="F29" s="8"/>
      <c r="G29" s="8"/>
      <c r="H29" s="8"/>
      <c r="I29" s="8"/>
    </row>
    <row r="30" spans="1:9" x14ac:dyDescent="0.35">
      <c r="A30" s="8"/>
      <c r="B30" s="8"/>
      <c r="C30" s="8"/>
      <c r="D30" s="8"/>
      <c r="E30" s="8"/>
      <c r="F30" s="8"/>
      <c r="G30" s="8"/>
      <c r="H30" s="8"/>
      <c r="I30" s="8"/>
    </row>
    <row r="31" spans="1:9" x14ac:dyDescent="0.35">
      <c r="A31" s="8"/>
      <c r="B31" s="8"/>
      <c r="C31" s="8"/>
      <c r="D31" s="8"/>
      <c r="E31" s="8"/>
      <c r="F31" s="8"/>
      <c r="G31" s="8"/>
      <c r="H31" s="8"/>
      <c r="I31" s="8"/>
    </row>
    <row r="32" spans="1:9" x14ac:dyDescent="0.35">
      <c r="A32" s="8"/>
      <c r="B32" s="8"/>
      <c r="C32" s="8"/>
      <c r="D32" s="8"/>
      <c r="E32" s="8"/>
      <c r="F32" s="8"/>
      <c r="G32" s="8"/>
      <c r="H32" s="8"/>
      <c r="I32" s="8"/>
    </row>
    <row r="33" spans="1:9" x14ac:dyDescent="0.35">
      <c r="A33" s="8"/>
      <c r="B33" s="8"/>
      <c r="C33" s="8"/>
      <c r="D33" s="8"/>
      <c r="E33" s="8"/>
      <c r="F33" s="8"/>
      <c r="G33" s="8"/>
      <c r="H33" s="8"/>
      <c r="I33" s="8"/>
    </row>
    <row r="34" spans="1:9" x14ac:dyDescent="0.35">
      <c r="A34" s="8"/>
      <c r="B34" s="8"/>
      <c r="C34" s="8"/>
      <c r="D34" s="8"/>
      <c r="E34" s="8"/>
      <c r="F34" s="8"/>
      <c r="G34" s="8"/>
      <c r="H34" s="8"/>
      <c r="I34" s="8"/>
    </row>
    <row r="35" spans="1:9" x14ac:dyDescent="0.35">
      <c r="A35" s="8"/>
      <c r="B35" s="8"/>
      <c r="C35" s="8"/>
      <c r="D35" s="8"/>
      <c r="E35" s="8"/>
      <c r="F35" s="8"/>
      <c r="G35" s="8"/>
      <c r="H35" s="8"/>
      <c r="I35" s="8"/>
    </row>
    <row r="36" spans="1:9" x14ac:dyDescent="0.35">
      <c r="A36" s="8"/>
      <c r="B36" s="8"/>
      <c r="C36" s="8"/>
      <c r="D36" s="8"/>
      <c r="E36" s="8"/>
      <c r="F36" s="8"/>
      <c r="G36" s="8"/>
      <c r="H36" s="8"/>
      <c r="I36" s="8"/>
    </row>
    <row r="37" spans="1:9" x14ac:dyDescent="0.35">
      <c r="A37" s="8"/>
      <c r="B37" s="8"/>
      <c r="C37" s="8"/>
      <c r="D37" s="8"/>
      <c r="E37" s="8"/>
      <c r="F37" s="8"/>
      <c r="G37" s="8"/>
      <c r="H37" s="8"/>
      <c r="I37" s="8"/>
    </row>
    <row r="38" spans="1:9" x14ac:dyDescent="0.35">
      <c r="A38" s="8"/>
      <c r="B38" s="8"/>
      <c r="C38" s="8"/>
      <c r="D38" s="8"/>
      <c r="E38" s="8"/>
      <c r="F38" s="8"/>
      <c r="G38" s="8"/>
      <c r="H38" s="8"/>
      <c r="I38" s="8"/>
    </row>
    <row r="39" spans="1:9" x14ac:dyDescent="0.35">
      <c r="A39" s="8"/>
      <c r="B39" s="8"/>
      <c r="C39" s="8"/>
      <c r="D39" s="8"/>
      <c r="E39" s="8"/>
      <c r="F39" s="8"/>
      <c r="G39" s="8"/>
      <c r="H39" s="8"/>
      <c r="I39" s="8"/>
    </row>
    <row r="40" spans="1:9" x14ac:dyDescent="0.35">
      <c r="A40" s="8"/>
      <c r="B40" s="8"/>
      <c r="C40" s="8"/>
      <c r="D40" s="8"/>
      <c r="E40" s="8"/>
      <c r="F40" s="8"/>
      <c r="G40" s="8"/>
      <c r="H40" s="8"/>
      <c r="I40" s="8"/>
    </row>
    <row r="41" spans="1:9" x14ac:dyDescent="0.35">
      <c r="A41" s="8"/>
      <c r="B41" s="8"/>
      <c r="C41" s="8"/>
      <c r="D41" s="8"/>
      <c r="E41" s="8"/>
      <c r="F41" s="8"/>
      <c r="G41" s="8"/>
      <c r="H41" s="8"/>
      <c r="I41" s="8"/>
    </row>
    <row r="42" spans="1:9" x14ac:dyDescent="0.35">
      <c r="A42" s="8"/>
      <c r="B42" s="8"/>
      <c r="C42" s="8"/>
      <c r="D42" s="8"/>
      <c r="E42" s="8"/>
      <c r="F42" s="8"/>
      <c r="G42" s="8"/>
      <c r="H42" s="8"/>
      <c r="I42" s="8"/>
    </row>
    <row r="43" spans="1:9" x14ac:dyDescent="0.35">
      <c r="A43" s="8"/>
      <c r="B43" s="8"/>
      <c r="C43" s="8"/>
      <c r="D43" s="8"/>
      <c r="E43" s="8"/>
      <c r="F43" s="8"/>
      <c r="G43" s="8"/>
      <c r="H43" s="8"/>
      <c r="I43" s="8"/>
    </row>
    <row r="44" spans="1:9" x14ac:dyDescent="0.35">
      <c r="A44" s="8"/>
      <c r="B44" s="8"/>
      <c r="C44" s="8"/>
      <c r="D44" s="8"/>
      <c r="E44" s="8"/>
      <c r="F44" s="8"/>
      <c r="G44" s="8"/>
      <c r="H44" s="8"/>
      <c r="I44" s="8"/>
    </row>
    <row r="45" spans="1:9" x14ac:dyDescent="0.35">
      <c r="A45" s="8"/>
      <c r="B45" s="8"/>
      <c r="C45" s="8"/>
      <c r="D45" s="8"/>
      <c r="E45" s="8"/>
      <c r="F45" s="8"/>
      <c r="G45" s="8"/>
      <c r="H45" s="8"/>
      <c r="I45" s="8"/>
    </row>
    <row r="46" spans="1:9" x14ac:dyDescent="0.35">
      <c r="A46" s="8"/>
      <c r="B46" s="8"/>
      <c r="C46" s="8"/>
      <c r="D46" s="8"/>
      <c r="E46" s="8"/>
      <c r="F46" s="8"/>
      <c r="G46" s="8"/>
      <c r="H46" s="8"/>
      <c r="I46" s="8"/>
    </row>
    <row r="47" spans="1:9" x14ac:dyDescent="0.35">
      <c r="A47" s="8"/>
      <c r="B47" s="8"/>
      <c r="C47" s="8"/>
      <c r="D47" s="8"/>
      <c r="E47" s="8"/>
      <c r="F47" s="8"/>
      <c r="G47" s="8"/>
      <c r="H47" s="8"/>
      <c r="I47" s="8"/>
    </row>
    <row r="48" spans="1:9" x14ac:dyDescent="0.35">
      <c r="A48" s="8"/>
      <c r="B48" s="8"/>
      <c r="C48" s="8"/>
      <c r="D48" s="8"/>
      <c r="E48" s="8"/>
      <c r="F48" s="8"/>
      <c r="G48" s="8"/>
      <c r="H48" s="8"/>
      <c r="I48" s="8"/>
    </row>
    <row r="49" spans="1:9" x14ac:dyDescent="0.35">
      <c r="A49" s="8"/>
      <c r="B49" s="8"/>
      <c r="C49" s="8"/>
      <c r="D49" s="8"/>
      <c r="E49" s="8"/>
      <c r="F49" s="8"/>
      <c r="G49" s="8"/>
      <c r="H49" s="8"/>
      <c r="I49" s="8"/>
    </row>
    <row r="50" spans="1:9" x14ac:dyDescent="0.35">
      <c r="A50" s="8"/>
      <c r="B50" s="8"/>
      <c r="C50" s="8"/>
      <c r="D50" s="8"/>
      <c r="E50" s="8"/>
      <c r="F50" s="8"/>
      <c r="G50" s="8"/>
      <c r="H50" s="8"/>
      <c r="I50" s="8"/>
    </row>
    <row r="51" spans="1:9" x14ac:dyDescent="0.35">
      <c r="A51" s="8"/>
      <c r="B51" s="8"/>
      <c r="C51" s="8"/>
      <c r="D51" s="8"/>
      <c r="E51" s="8"/>
      <c r="F51" s="8"/>
      <c r="G51" s="8"/>
      <c r="H51" s="8"/>
      <c r="I51" s="8"/>
    </row>
    <row r="52" spans="1:9" x14ac:dyDescent="0.35">
      <c r="A52" s="8"/>
      <c r="B52" s="8"/>
      <c r="C52" s="8"/>
      <c r="D52" s="8"/>
      <c r="E52" s="8"/>
      <c r="F52" s="8"/>
      <c r="G52" s="8"/>
      <c r="H52" s="8"/>
      <c r="I52" s="8"/>
    </row>
    <row r="53" spans="1:9" x14ac:dyDescent="0.35">
      <c r="A53" s="8"/>
      <c r="B53" s="8"/>
      <c r="C53" s="8"/>
      <c r="D53" s="8"/>
      <c r="E53" s="8"/>
      <c r="F53" s="8"/>
      <c r="G53" s="8"/>
      <c r="H53" s="8"/>
      <c r="I53" s="8"/>
    </row>
    <row r="54" spans="1:9" x14ac:dyDescent="0.35">
      <c r="A54" s="8"/>
      <c r="B54" s="8"/>
      <c r="C54" s="8"/>
      <c r="D54" s="8"/>
      <c r="E54" s="8"/>
      <c r="F54" s="8"/>
      <c r="G54" s="8"/>
      <c r="H54" s="8"/>
      <c r="I54" s="8"/>
    </row>
    <row r="55" spans="1:9" x14ac:dyDescent="0.35">
      <c r="A55" s="8"/>
      <c r="B55" s="8"/>
      <c r="C55" s="8"/>
      <c r="D55" s="8"/>
      <c r="E55" s="8"/>
      <c r="F55" s="8"/>
      <c r="G55" s="8"/>
      <c r="H55" s="8"/>
      <c r="I55" s="8"/>
    </row>
    <row r="56" spans="1:9" x14ac:dyDescent="0.35">
      <c r="A56" s="8"/>
      <c r="B56" s="8"/>
      <c r="C56" s="8"/>
      <c r="D56" s="8"/>
      <c r="E56" s="8"/>
      <c r="F56" s="8"/>
      <c r="G56" s="8"/>
      <c r="H56" s="8"/>
      <c r="I56" s="8"/>
    </row>
    <row r="57" spans="1:9" x14ac:dyDescent="0.35">
      <c r="A57" s="8"/>
      <c r="B57" s="8"/>
      <c r="C57" s="8"/>
      <c r="D57" s="8"/>
      <c r="E57" s="8"/>
      <c r="F57" s="8"/>
      <c r="G57" s="8"/>
      <c r="H57" s="8"/>
      <c r="I57" s="8"/>
    </row>
    <row r="58" spans="1:9" x14ac:dyDescent="0.35">
      <c r="A58" s="8"/>
      <c r="B58" s="8"/>
      <c r="C58" s="8"/>
      <c r="D58" s="8"/>
      <c r="E58" s="8"/>
      <c r="F58" s="8"/>
      <c r="G58" s="8"/>
      <c r="H58" s="8"/>
      <c r="I58" s="8"/>
    </row>
    <row r="59" spans="1:9" x14ac:dyDescent="0.35">
      <c r="A59" s="8"/>
      <c r="B59" s="8"/>
      <c r="C59" s="8"/>
      <c r="D59" s="8"/>
      <c r="E59" s="8"/>
      <c r="F59" s="8"/>
      <c r="G59" s="8"/>
      <c r="H59" s="8"/>
      <c r="I59" s="8"/>
    </row>
    <row r="60" spans="1:9" x14ac:dyDescent="0.35">
      <c r="A60" s="8"/>
      <c r="B60" s="8"/>
      <c r="C60" s="8"/>
      <c r="D60" s="8"/>
      <c r="E60" s="8"/>
      <c r="F60" s="8"/>
      <c r="G60" s="8"/>
      <c r="H60" s="8"/>
      <c r="I60" s="8"/>
    </row>
    <row r="61" spans="1:9" x14ac:dyDescent="0.35">
      <c r="A61" s="8"/>
      <c r="B61" s="8"/>
      <c r="C61" s="8"/>
      <c r="D61" s="8"/>
      <c r="E61" s="8"/>
      <c r="F61" s="8"/>
      <c r="G61" s="8"/>
      <c r="H61" s="8"/>
      <c r="I61" s="8"/>
    </row>
    <row r="62" spans="1:9" x14ac:dyDescent="0.35">
      <c r="A62" s="8"/>
      <c r="B62" s="8"/>
      <c r="C62" s="8"/>
      <c r="D62" s="8"/>
      <c r="E62" s="8"/>
      <c r="F62" s="8"/>
      <c r="G62" s="8"/>
      <c r="H62" s="8"/>
      <c r="I62" s="8"/>
    </row>
    <row r="63" spans="1:9" x14ac:dyDescent="0.35">
      <c r="A63" s="8"/>
      <c r="B63" s="8"/>
      <c r="C63" s="8"/>
      <c r="D63" s="8"/>
      <c r="E63" s="8"/>
      <c r="F63" s="8"/>
      <c r="G63" s="8"/>
      <c r="H63" s="8"/>
      <c r="I63" s="8"/>
    </row>
    <row r="64" spans="1:9" x14ac:dyDescent="0.35">
      <c r="A64" s="8"/>
      <c r="B64" s="8"/>
      <c r="C64" s="8"/>
      <c r="D64" s="8"/>
      <c r="E64" s="8"/>
      <c r="F64" s="8"/>
      <c r="G64" s="8"/>
      <c r="H64" s="8"/>
      <c r="I64" s="8"/>
    </row>
    <row r="65" spans="1:9" x14ac:dyDescent="0.35">
      <c r="A65" s="8"/>
      <c r="B65" s="8"/>
      <c r="C65" s="8"/>
      <c r="D65" s="8"/>
      <c r="E65" s="8"/>
      <c r="F65" s="8"/>
      <c r="G65" s="8"/>
      <c r="H65" s="8"/>
      <c r="I65" s="8"/>
    </row>
    <row r="66" spans="1:9" x14ac:dyDescent="0.35">
      <c r="A66" s="8"/>
      <c r="B66" s="8"/>
      <c r="C66" s="8"/>
      <c r="D66" s="8"/>
      <c r="E66" s="8"/>
      <c r="F66" s="8"/>
      <c r="G66" s="8"/>
      <c r="H66" s="8"/>
      <c r="I66" s="8"/>
    </row>
    <row r="67" spans="1:9" x14ac:dyDescent="0.35">
      <c r="A67" s="8"/>
      <c r="B67" s="8"/>
      <c r="C67" s="8"/>
      <c r="D67" s="8"/>
      <c r="E67" s="8"/>
      <c r="F67" s="8"/>
      <c r="G67" s="8"/>
      <c r="H67" s="8"/>
      <c r="I67" s="8"/>
    </row>
    <row r="68" spans="1:9" x14ac:dyDescent="0.35">
      <c r="A68" s="8"/>
      <c r="B68" s="8"/>
      <c r="C68" s="8"/>
      <c r="D68" s="8"/>
      <c r="E68" s="8"/>
      <c r="F68" s="8"/>
      <c r="G68" s="8"/>
      <c r="H68" s="8"/>
      <c r="I68" s="8"/>
    </row>
    <row r="69" spans="1:9" x14ac:dyDescent="0.35">
      <c r="A69" s="8"/>
      <c r="B69" s="8"/>
      <c r="C69" s="8"/>
      <c r="D69" s="8"/>
      <c r="E69" s="8"/>
      <c r="F69" s="8"/>
      <c r="G69" s="8"/>
      <c r="H69" s="8"/>
      <c r="I69" s="8"/>
    </row>
    <row r="70" spans="1:9" x14ac:dyDescent="0.35">
      <c r="A70" s="8"/>
      <c r="B70" s="8"/>
      <c r="C70" s="8"/>
      <c r="D70" s="8"/>
      <c r="E70" s="8"/>
      <c r="F70" s="8"/>
      <c r="G70" s="8"/>
      <c r="H70" s="8"/>
      <c r="I70" s="8"/>
    </row>
    <row r="71" spans="1:9" x14ac:dyDescent="0.35">
      <c r="A71" s="8"/>
      <c r="B71" s="8"/>
      <c r="C71" s="8"/>
      <c r="D71" s="8"/>
      <c r="E71" s="8"/>
      <c r="F71" s="8"/>
      <c r="G71" s="8"/>
      <c r="H71" s="8"/>
      <c r="I71" s="8"/>
    </row>
    <row r="72" spans="1:9" x14ac:dyDescent="0.35">
      <c r="A72" s="8"/>
      <c r="B72" s="8"/>
      <c r="C72" s="8"/>
      <c r="D72" s="8"/>
      <c r="E72" s="8"/>
      <c r="F72" s="8"/>
      <c r="G72" s="8"/>
      <c r="H72" s="8"/>
      <c r="I72" s="8"/>
    </row>
    <row r="73" spans="1:9" x14ac:dyDescent="0.35">
      <c r="A73" s="8"/>
      <c r="B73" s="8"/>
      <c r="C73" s="8"/>
      <c r="D73" s="8"/>
      <c r="E73" s="8"/>
      <c r="F73" s="8"/>
      <c r="G73" s="8"/>
      <c r="H73" s="8"/>
      <c r="I73" s="8"/>
    </row>
    <row r="74" spans="1:9" x14ac:dyDescent="0.35">
      <c r="A74" s="8"/>
      <c r="B74" s="8"/>
      <c r="C74" s="8"/>
      <c r="D74" s="8"/>
      <c r="E74" s="8"/>
      <c r="F74" s="8"/>
      <c r="G74" s="8"/>
      <c r="H74" s="8"/>
      <c r="I74" s="8"/>
    </row>
    <row r="75" spans="1:9" x14ac:dyDescent="0.35">
      <c r="A75" s="8"/>
      <c r="B75" s="8"/>
      <c r="C75" s="8"/>
      <c r="D75" s="8"/>
      <c r="E75" s="8"/>
      <c r="F75" s="8"/>
      <c r="G75" s="8"/>
      <c r="H75" s="8"/>
      <c r="I75" s="8"/>
    </row>
    <row r="76" spans="1:9" x14ac:dyDescent="0.35">
      <c r="A76" s="8"/>
      <c r="B76" s="8"/>
      <c r="C76" s="8"/>
      <c r="D76" s="8"/>
      <c r="E76" s="8"/>
      <c r="F76" s="8"/>
      <c r="G76" s="8"/>
      <c r="H76" s="8"/>
      <c r="I76" s="8"/>
    </row>
  </sheetData>
  <pageMargins left="0.5" right="0.5" top="0.75" bottom="0.75" header="0.3" footer="0.3"/>
  <pageSetup paperSize="5" orientation="landscape" horizontalDpi="1200" verticalDpi="1200" r:id="rId1"/>
  <headerFooter>
    <oddHeader>&amp;C&amp;"-,Bold"Cost Benefit Analysis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E355-FBD8-4B68-897B-09BEC0F9ACEA}">
  <sheetPr>
    <tabColor theme="1"/>
  </sheetPr>
  <dimension ref="A1:F70"/>
  <sheetViews>
    <sheetView workbookViewId="0">
      <selection activeCell="B5" sqref="B5"/>
    </sheetView>
    <sheetView workbookViewId="1">
      <selection activeCell="E11" sqref="E11"/>
    </sheetView>
    <sheetView workbookViewId="2"/>
  </sheetViews>
  <sheetFormatPr defaultColWidth="8.90625" defaultRowHeight="14.5" x14ac:dyDescent="0.35"/>
  <cols>
    <col min="1" max="1" width="28" customWidth="1"/>
    <col min="2" max="6" width="27" customWidth="1"/>
  </cols>
  <sheetData>
    <row r="1" spans="1:6" ht="22.25" customHeight="1" x14ac:dyDescent="0.35">
      <c r="A1" s="45" t="s">
        <v>33</v>
      </c>
      <c r="B1" s="46"/>
      <c r="C1" s="46"/>
      <c r="D1" s="46"/>
      <c r="E1" s="46"/>
      <c r="F1" s="46"/>
    </row>
    <row r="2" spans="1:6" ht="22.25" customHeight="1" x14ac:dyDescent="0.35">
      <c r="A2" s="52"/>
      <c r="B2" s="64" t="s">
        <v>28</v>
      </c>
      <c r="C2" s="63" t="s">
        <v>26</v>
      </c>
      <c r="D2" s="62" t="s">
        <v>29</v>
      </c>
      <c r="E2" s="65" t="s">
        <v>27</v>
      </c>
      <c r="F2" s="90" t="s">
        <v>30</v>
      </c>
    </row>
    <row r="3" spans="1:6" ht="22.25" customHeight="1" x14ac:dyDescent="0.35">
      <c r="A3" s="32" t="s">
        <v>34</v>
      </c>
      <c r="B3" s="50"/>
      <c r="C3" s="50"/>
      <c r="D3" s="50"/>
      <c r="E3" s="50"/>
      <c r="F3" s="50"/>
    </row>
    <row r="4" spans="1:6" ht="25.4" customHeight="1" x14ac:dyDescent="0.35">
      <c r="A4" s="51" t="s">
        <v>35</v>
      </c>
      <c r="B4" s="13">
        <f>'Alternative 1 - Summary'!I10</f>
        <v>281.07618264476037</v>
      </c>
      <c r="C4" s="13" t="s">
        <v>90</v>
      </c>
      <c r="D4" s="13" t="s">
        <v>90</v>
      </c>
      <c r="E4" s="13" t="s">
        <v>90</v>
      </c>
      <c r="F4" s="13" t="s">
        <v>90</v>
      </c>
    </row>
    <row r="5" spans="1:6" ht="25.4" customHeight="1" x14ac:dyDescent="0.35">
      <c r="A5" s="51" t="s">
        <v>36</v>
      </c>
      <c r="B5" s="13">
        <f>'Alternative 1 - Summary'!I18</f>
        <v>11.197795661899772</v>
      </c>
      <c r="C5" s="13" t="s">
        <v>90</v>
      </c>
      <c r="D5" s="13" t="s">
        <v>90</v>
      </c>
      <c r="E5" s="13" t="s">
        <v>90</v>
      </c>
      <c r="F5" s="13" t="s">
        <v>90</v>
      </c>
    </row>
    <row r="6" spans="1:6" ht="25.4" customHeight="1" x14ac:dyDescent="0.35">
      <c r="A6" s="51" t="s">
        <v>37</v>
      </c>
      <c r="B6" s="13">
        <f>B5-B4</f>
        <v>-269.8783869828606</v>
      </c>
      <c r="C6" s="13" t="e">
        <f t="shared" ref="C6:F6" si="0">C5-C4</f>
        <v>#VALUE!</v>
      </c>
      <c r="D6" s="13" t="e">
        <f t="shared" si="0"/>
        <v>#VALUE!</v>
      </c>
      <c r="E6" s="13" t="e">
        <f t="shared" si="0"/>
        <v>#VALUE!</v>
      </c>
      <c r="F6" s="13" t="e">
        <f t="shared" si="0"/>
        <v>#VALUE!</v>
      </c>
    </row>
    <row r="7" spans="1:6" ht="25.4" customHeight="1" x14ac:dyDescent="0.35">
      <c r="A7" s="55" t="s">
        <v>38</v>
      </c>
      <c r="B7" s="54"/>
      <c r="C7" s="54"/>
      <c r="D7" s="54"/>
      <c r="E7" s="54"/>
      <c r="F7" s="54"/>
    </row>
    <row r="8" spans="1:6" ht="25.4" customHeight="1" x14ac:dyDescent="0.35">
      <c r="A8" s="53" t="s">
        <v>39</v>
      </c>
      <c r="B8" s="13"/>
      <c r="C8" s="13"/>
      <c r="D8" s="13"/>
      <c r="E8" s="13"/>
      <c r="F8" s="13"/>
    </row>
    <row r="9" spans="1:6" ht="25.4" customHeight="1" x14ac:dyDescent="0.35">
      <c r="A9" s="53" t="s">
        <v>40</v>
      </c>
      <c r="B9" s="13"/>
      <c r="C9" s="13"/>
      <c r="D9" s="13"/>
      <c r="E9" s="13"/>
      <c r="F9" s="13"/>
    </row>
    <row r="10" spans="1:6" ht="25.4" customHeight="1" x14ac:dyDescent="0.35">
      <c r="A10" s="53" t="s">
        <v>41</v>
      </c>
      <c r="B10" s="13"/>
      <c r="C10" s="13"/>
      <c r="D10" s="13"/>
      <c r="E10" s="13"/>
      <c r="F10" s="13"/>
    </row>
    <row r="11" spans="1:6" ht="18" customHeight="1" x14ac:dyDescent="0.35">
      <c r="A11" s="8"/>
      <c r="B11" s="8"/>
      <c r="C11" s="8"/>
      <c r="D11" s="8"/>
      <c r="E11" s="8"/>
      <c r="F11" s="8"/>
    </row>
    <row r="12" spans="1:6" ht="25.4" customHeight="1" x14ac:dyDescent="0.35">
      <c r="A12" s="88" t="s">
        <v>32</v>
      </c>
      <c r="B12" s="89"/>
      <c r="C12" s="89"/>
      <c r="D12" s="89"/>
      <c r="E12" s="89"/>
      <c r="F12" s="89"/>
    </row>
    <row r="13" spans="1:6" ht="138" customHeight="1" x14ac:dyDescent="0.35">
      <c r="A13" s="67"/>
      <c r="B13" s="68"/>
      <c r="C13" s="68"/>
      <c r="D13" s="68"/>
      <c r="E13" s="68"/>
      <c r="F13" s="69"/>
    </row>
    <row r="14" spans="1:6" x14ac:dyDescent="0.35">
      <c r="A14" s="8"/>
      <c r="B14" s="8"/>
      <c r="C14" s="8"/>
      <c r="D14" s="8"/>
      <c r="E14" s="8"/>
      <c r="F14" s="8"/>
    </row>
    <row r="15" spans="1:6" x14ac:dyDescent="0.35">
      <c r="A15" s="8"/>
      <c r="B15" s="8"/>
      <c r="C15" s="8"/>
      <c r="D15" s="8"/>
      <c r="E15" s="8"/>
      <c r="F15" s="8"/>
    </row>
    <row r="16" spans="1:6" x14ac:dyDescent="0.35">
      <c r="A16" s="8"/>
      <c r="B16" s="8"/>
      <c r="C16" s="8"/>
      <c r="D16" s="8"/>
      <c r="E16" s="8"/>
      <c r="F16" s="8"/>
    </row>
    <row r="17" spans="1:6" x14ac:dyDescent="0.35">
      <c r="A17" s="8"/>
      <c r="B17" s="8"/>
      <c r="C17" s="8"/>
      <c r="D17" s="8"/>
      <c r="E17" s="8"/>
      <c r="F17" s="8"/>
    </row>
    <row r="18" spans="1:6" x14ac:dyDescent="0.35">
      <c r="A18" s="8"/>
      <c r="B18" s="8"/>
      <c r="C18" s="8"/>
      <c r="D18" s="8"/>
      <c r="E18" s="8"/>
      <c r="F18" s="8"/>
    </row>
    <row r="19" spans="1:6" x14ac:dyDescent="0.35">
      <c r="A19" s="8"/>
      <c r="B19" s="8"/>
      <c r="C19" s="8"/>
      <c r="D19" s="8"/>
      <c r="E19" s="8"/>
      <c r="F19" s="8"/>
    </row>
    <row r="20" spans="1:6" x14ac:dyDescent="0.35">
      <c r="A20" s="8"/>
      <c r="B20" s="8"/>
      <c r="C20" s="8"/>
      <c r="D20" s="8"/>
      <c r="E20" s="8"/>
      <c r="F20" s="8"/>
    </row>
    <row r="21" spans="1:6" x14ac:dyDescent="0.35">
      <c r="A21" s="8"/>
      <c r="B21" s="8"/>
      <c r="C21" s="8"/>
      <c r="D21" s="8"/>
      <c r="E21" s="8"/>
      <c r="F21" s="8"/>
    </row>
    <row r="22" spans="1:6" x14ac:dyDescent="0.35">
      <c r="A22" s="8"/>
      <c r="B22" s="8"/>
      <c r="C22" s="8"/>
      <c r="D22" s="8"/>
      <c r="E22" s="8"/>
      <c r="F22" s="8"/>
    </row>
    <row r="23" spans="1:6" x14ac:dyDescent="0.35">
      <c r="A23" s="8"/>
      <c r="B23" s="8"/>
      <c r="C23" s="8"/>
      <c r="D23" s="8"/>
      <c r="E23" s="8"/>
      <c r="F23" s="8"/>
    </row>
    <row r="24" spans="1:6" x14ac:dyDescent="0.35">
      <c r="A24" s="8"/>
      <c r="B24" s="8"/>
      <c r="C24" s="8"/>
      <c r="D24" s="8"/>
      <c r="E24" s="8"/>
      <c r="F24" s="8"/>
    </row>
    <row r="25" spans="1:6" x14ac:dyDescent="0.35">
      <c r="A25" s="8"/>
      <c r="B25" s="8"/>
      <c r="C25" s="8"/>
      <c r="D25" s="8"/>
      <c r="E25" s="8"/>
      <c r="F25" s="8"/>
    </row>
    <row r="26" spans="1:6" x14ac:dyDescent="0.35">
      <c r="A26" s="8"/>
      <c r="B26" s="8"/>
      <c r="C26" s="8"/>
      <c r="D26" s="8"/>
      <c r="E26" s="8"/>
      <c r="F26" s="8"/>
    </row>
    <row r="27" spans="1:6" x14ac:dyDescent="0.35">
      <c r="A27" s="8"/>
      <c r="B27" s="8"/>
      <c r="C27" s="8"/>
      <c r="D27" s="8"/>
      <c r="E27" s="8"/>
      <c r="F27" s="8"/>
    </row>
    <row r="28" spans="1:6" x14ac:dyDescent="0.35">
      <c r="A28" s="8"/>
      <c r="B28" s="8"/>
      <c r="C28" s="8"/>
      <c r="D28" s="8"/>
      <c r="E28" s="8"/>
      <c r="F28" s="8"/>
    </row>
    <row r="29" spans="1:6" x14ac:dyDescent="0.35">
      <c r="A29" s="8"/>
      <c r="B29" s="8"/>
      <c r="C29" s="8"/>
      <c r="D29" s="8"/>
      <c r="E29" s="8"/>
      <c r="F29" s="8"/>
    </row>
    <row r="30" spans="1:6" x14ac:dyDescent="0.35">
      <c r="A30" s="8"/>
      <c r="B30" s="8"/>
      <c r="C30" s="8"/>
      <c r="D30" s="8"/>
      <c r="E30" s="8"/>
      <c r="F30" s="8"/>
    </row>
    <row r="31" spans="1:6" x14ac:dyDescent="0.35">
      <c r="A31" s="8"/>
      <c r="B31" s="8"/>
      <c r="C31" s="8"/>
      <c r="D31" s="8"/>
      <c r="E31" s="8"/>
      <c r="F31" s="8"/>
    </row>
    <row r="32" spans="1:6" x14ac:dyDescent="0.35">
      <c r="A32" s="8"/>
      <c r="B32" s="8"/>
      <c r="C32" s="8"/>
      <c r="D32" s="8"/>
      <c r="E32" s="8"/>
      <c r="F32" s="8"/>
    </row>
    <row r="33" spans="1:6" x14ac:dyDescent="0.35">
      <c r="A33" s="8"/>
      <c r="B33" s="8"/>
      <c r="C33" s="8"/>
      <c r="D33" s="8"/>
      <c r="E33" s="8"/>
      <c r="F33" s="8"/>
    </row>
    <row r="34" spans="1:6" x14ac:dyDescent="0.35">
      <c r="A34" s="8"/>
      <c r="B34" s="8"/>
      <c r="C34" s="8"/>
      <c r="D34" s="8"/>
      <c r="E34" s="8"/>
      <c r="F34" s="8"/>
    </row>
    <row r="35" spans="1:6" x14ac:dyDescent="0.35">
      <c r="A35" s="8"/>
      <c r="B35" s="8"/>
      <c r="C35" s="8"/>
      <c r="D35" s="8"/>
      <c r="E35" s="8"/>
      <c r="F35" s="8"/>
    </row>
    <row r="36" spans="1:6" x14ac:dyDescent="0.35">
      <c r="A36" s="8"/>
      <c r="B36" s="8"/>
      <c r="C36" s="8"/>
      <c r="D36" s="8"/>
      <c r="E36" s="8"/>
      <c r="F36" s="8"/>
    </row>
    <row r="37" spans="1:6" x14ac:dyDescent="0.35">
      <c r="A37" s="8"/>
      <c r="B37" s="8"/>
      <c r="C37" s="8"/>
      <c r="D37" s="8"/>
      <c r="E37" s="8"/>
      <c r="F37" s="8"/>
    </row>
    <row r="38" spans="1:6" x14ac:dyDescent="0.35">
      <c r="A38" s="8"/>
      <c r="B38" s="8"/>
      <c r="C38" s="8"/>
      <c r="D38" s="8"/>
      <c r="E38" s="8"/>
      <c r="F38" s="8"/>
    </row>
    <row r="39" spans="1:6" x14ac:dyDescent="0.35">
      <c r="A39" s="8"/>
      <c r="B39" s="8"/>
      <c r="C39" s="8"/>
      <c r="D39" s="8"/>
      <c r="E39" s="8"/>
      <c r="F39" s="8"/>
    </row>
    <row r="40" spans="1:6" x14ac:dyDescent="0.35">
      <c r="A40" s="8"/>
      <c r="B40" s="8"/>
      <c r="C40" s="8"/>
      <c r="D40" s="8"/>
      <c r="E40" s="8"/>
      <c r="F40" s="8"/>
    </row>
    <row r="41" spans="1:6" x14ac:dyDescent="0.35">
      <c r="A41" s="8"/>
      <c r="B41" s="8"/>
      <c r="C41" s="8"/>
      <c r="D41" s="8"/>
      <c r="E41" s="8"/>
      <c r="F41" s="8"/>
    </row>
    <row r="42" spans="1:6" x14ac:dyDescent="0.35">
      <c r="A42" s="8"/>
      <c r="B42" s="8"/>
      <c r="C42" s="8"/>
      <c r="D42" s="8"/>
      <c r="E42" s="8"/>
      <c r="F42" s="8"/>
    </row>
    <row r="43" spans="1:6" x14ac:dyDescent="0.35">
      <c r="A43" s="8"/>
      <c r="B43" s="8"/>
      <c r="C43" s="8"/>
      <c r="D43" s="8"/>
      <c r="E43" s="8"/>
      <c r="F43" s="8"/>
    </row>
    <row r="44" spans="1:6" x14ac:dyDescent="0.35">
      <c r="A44" s="8"/>
      <c r="B44" s="8"/>
      <c r="C44" s="8"/>
      <c r="D44" s="8"/>
      <c r="E44" s="8"/>
      <c r="F44" s="8"/>
    </row>
    <row r="45" spans="1:6" x14ac:dyDescent="0.35">
      <c r="A45" s="8"/>
      <c r="B45" s="8"/>
      <c r="C45" s="8"/>
      <c r="D45" s="8"/>
      <c r="E45" s="8"/>
      <c r="F45" s="8"/>
    </row>
    <row r="46" spans="1:6" x14ac:dyDescent="0.35">
      <c r="A46" s="8"/>
      <c r="B46" s="8"/>
      <c r="C46" s="8"/>
      <c r="D46" s="8"/>
      <c r="E46" s="8"/>
      <c r="F46" s="8"/>
    </row>
    <row r="47" spans="1:6" x14ac:dyDescent="0.35">
      <c r="A47" s="8"/>
      <c r="B47" s="8"/>
      <c r="C47" s="8"/>
      <c r="D47" s="8"/>
      <c r="E47" s="8"/>
      <c r="F47" s="8"/>
    </row>
    <row r="48" spans="1:6" x14ac:dyDescent="0.35">
      <c r="A48" s="8"/>
      <c r="B48" s="8"/>
      <c r="C48" s="8"/>
      <c r="D48" s="8"/>
      <c r="E48" s="8"/>
      <c r="F48" s="8"/>
    </row>
    <row r="49" spans="1:6" x14ac:dyDescent="0.35">
      <c r="A49" s="8"/>
      <c r="B49" s="8"/>
      <c r="C49" s="8"/>
      <c r="D49" s="8"/>
      <c r="E49" s="8"/>
      <c r="F49" s="8"/>
    </row>
    <row r="50" spans="1:6" x14ac:dyDescent="0.35">
      <c r="A50" s="8"/>
      <c r="B50" s="8"/>
      <c r="C50" s="8"/>
      <c r="D50" s="8"/>
      <c r="E50" s="8"/>
      <c r="F50" s="8"/>
    </row>
    <row r="51" spans="1:6" x14ac:dyDescent="0.35">
      <c r="A51" s="8"/>
      <c r="B51" s="8"/>
      <c r="C51" s="8"/>
      <c r="D51" s="8"/>
      <c r="E51" s="8"/>
      <c r="F51" s="8"/>
    </row>
    <row r="52" spans="1:6" x14ac:dyDescent="0.35">
      <c r="A52" s="8"/>
      <c r="B52" s="8"/>
      <c r="C52" s="8"/>
      <c r="D52" s="8"/>
      <c r="E52" s="8"/>
      <c r="F52" s="8"/>
    </row>
    <row r="53" spans="1:6" x14ac:dyDescent="0.35">
      <c r="A53" s="8"/>
      <c r="B53" s="8"/>
      <c r="C53" s="8"/>
      <c r="D53" s="8"/>
      <c r="E53" s="8"/>
      <c r="F53" s="8"/>
    </row>
    <row r="54" spans="1:6" x14ac:dyDescent="0.35">
      <c r="A54" s="8"/>
      <c r="B54" s="8"/>
      <c r="C54" s="8"/>
      <c r="D54" s="8"/>
      <c r="E54" s="8"/>
      <c r="F54" s="8"/>
    </row>
    <row r="55" spans="1:6" x14ac:dyDescent="0.35">
      <c r="A55" s="8"/>
      <c r="B55" s="8"/>
      <c r="C55" s="8"/>
      <c r="D55" s="8"/>
      <c r="E55" s="8"/>
      <c r="F55" s="8"/>
    </row>
    <row r="56" spans="1:6" x14ac:dyDescent="0.35">
      <c r="A56" s="8"/>
      <c r="B56" s="8"/>
      <c r="C56" s="8"/>
      <c r="D56" s="8"/>
      <c r="E56" s="8"/>
      <c r="F56" s="8"/>
    </row>
    <row r="57" spans="1:6" x14ac:dyDescent="0.35">
      <c r="A57" s="8"/>
      <c r="B57" s="8"/>
      <c r="C57" s="8"/>
      <c r="D57" s="8"/>
      <c r="E57" s="8"/>
      <c r="F57" s="8"/>
    </row>
    <row r="58" spans="1:6" x14ac:dyDescent="0.35">
      <c r="A58" s="8"/>
      <c r="B58" s="8"/>
      <c r="C58" s="8"/>
      <c r="D58" s="8"/>
      <c r="E58" s="8"/>
      <c r="F58" s="8"/>
    </row>
    <row r="59" spans="1:6" x14ac:dyDescent="0.35">
      <c r="A59" s="8"/>
      <c r="B59" s="8"/>
      <c r="C59" s="8"/>
      <c r="D59" s="8"/>
      <c r="E59" s="8"/>
      <c r="F59" s="8"/>
    </row>
    <row r="60" spans="1:6" x14ac:dyDescent="0.35">
      <c r="A60" s="8"/>
      <c r="B60" s="8"/>
      <c r="C60" s="8"/>
      <c r="D60" s="8"/>
      <c r="E60" s="8"/>
      <c r="F60" s="8"/>
    </row>
    <row r="61" spans="1:6" x14ac:dyDescent="0.35">
      <c r="A61" s="8"/>
      <c r="B61" s="8"/>
      <c r="C61" s="8"/>
      <c r="D61" s="8"/>
      <c r="E61" s="8"/>
      <c r="F61" s="8"/>
    </row>
    <row r="62" spans="1:6" x14ac:dyDescent="0.35">
      <c r="A62" s="8"/>
      <c r="B62" s="8"/>
      <c r="C62" s="8"/>
      <c r="D62" s="8"/>
      <c r="E62" s="8"/>
      <c r="F62" s="8"/>
    </row>
    <row r="63" spans="1:6" x14ac:dyDescent="0.35">
      <c r="A63" s="8"/>
      <c r="B63" s="8"/>
      <c r="C63" s="8"/>
      <c r="D63" s="8"/>
      <c r="E63" s="8"/>
      <c r="F63" s="8"/>
    </row>
    <row r="64" spans="1:6" x14ac:dyDescent="0.35">
      <c r="A64" s="8"/>
      <c r="B64" s="8"/>
      <c r="C64" s="8"/>
      <c r="D64" s="8"/>
      <c r="E64" s="8"/>
      <c r="F64" s="8"/>
    </row>
    <row r="65" spans="1:6" x14ac:dyDescent="0.35">
      <c r="A65" s="8"/>
      <c r="B65" s="8"/>
      <c r="C65" s="8"/>
      <c r="D65" s="8"/>
      <c r="E65" s="8"/>
      <c r="F65" s="8"/>
    </row>
    <row r="66" spans="1:6" x14ac:dyDescent="0.35">
      <c r="A66" s="8"/>
      <c r="B66" s="8"/>
      <c r="C66" s="8"/>
      <c r="D66" s="8"/>
      <c r="E66" s="8"/>
      <c r="F66" s="8"/>
    </row>
    <row r="67" spans="1:6" x14ac:dyDescent="0.35">
      <c r="A67" s="8"/>
      <c r="B67" s="8"/>
      <c r="C67" s="8"/>
      <c r="D67" s="8"/>
      <c r="E67" s="8"/>
      <c r="F67" s="8"/>
    </row>
    <row r="68" spans="1:6" x14ac:dyDescent="0.35">
      <c r="A68" s="8"/>
      <c r="B68" s="8"/>
      <c r="C68" s="8"/>
      <c r="D68" s="8"/>
      <c r="E68" s="8"/>
      <c r="F68" s="8"/>
    </row>
    <row r="69" spans="1:6" x14ac:dyDescent="0.35">
      <c r="A69" s="8"/>
      <c r="B69" s="8"/>
      <c r="C69" s="8"/>
      <c r="D69" s="8"/>
      <c r="E69" s="8"/>
      <c r="F69" s="8"/>
    </row>
    <row r="70" spans="1:6" x14ac:dyDescent="0.35">
      <c r="A70" s="8"/>
      <c r="B70" s="8"/>
      <c r="C70" s="8"/>
      <c r="D70" s="8"/>
      <c r="E70" s="8"/>
      <c r="F70" s="8"/>
    </row>
  </sheetData>
  <pageMargins left="0.5" right="0.5" top="0.75" bottom="0.75" header="0.3" footer="0.3"/>
  <pageSetup paperSize="5" orientation="landscape" horizontalDpi="1200" verticalDpi="1200" r:id="rId1"/>
  <headerFooter>
    <oddHeader>&amp;C&amp;"-,Bold"Cost Benefit Analysis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e022622-cfec-47ee-a7fb-51a87cd28f47">
      <Terms xmlns="http://schemas.microsoft.com/office/infopath/2007/PartnerControls"/>
    </lcf76f155ced4ddcb4097134ff3c332f>
    <TaxCatchAll xmlns="cff621e6-45a2-45fe-b80c-911860c66aed" xsi:nil="true"/>
    <_dlc_DocId xmlns="cff621e6-45a2-45fe-b80c-911860c66aed">Y2RJDZS6HTJY-2065437041-2349</_dlc_DocId>
    <_dlc_DocIdUrl xmlns="cff621e6-45a2-45fe-b80c-911860c66aed">
      <Url>https://stateofwa.sharepoint.com/sites/WaTech-chiefinformation/oversightconsult/_layouts/15/DocIdRedir.aspx?ID=Y2RJDZS6HTJY-2065437041-2349</Url>
      <Description>Y2RJDZS6HTJY-2065437041-2349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01F35C3878E4C870BAACC74B9E9A3" ma:contentTypeVersion="17" ma:contentTypeDescription="Create a new document." ma:contentTypeScope="" ma:versionID="89746bb2be862c26aefc7394abc036a6">
  <xsd:schema xmlns:xsd="http://www.w3.org/2001/XMLSchema" xmlns:xs="http://www.w3.org/2001/XMLSchema" xmlns:p="http://schemas.microsoft.com/office/2006/metadata/properties" xmlns:ns1="http://schemas.microsoft.com/sharepoint/v3" xmlns:ns2="cff621e6-45a2-45fe-b80c-911860c66aed" xmlns:ns3="de022622-cfec-47ee-a7fb-51a87cd28f47" xmlns:ns4="f5110b1c-9587-4b6e-bd74-8428c3c053bf" targetNamespace="http://schemas.microsoft.com/office/2006/metadata/properties" ma:root="true" ma:fieldsID="1596fa3726577aa284af1fd041b90663" ns1:_="" ns2:_="" ns3:_="" ns4:_="">
    <xsd:import namespace="http://schemas.microsoft.com/sharepoint/v3"/>
    <xsd:import namespace="cff621e6-45a2-45fe-b80c-911860c66aed"/>
    <xsd:import namespace="de022622-cfec-47ee-a7fb-51a87cd28f47"/>
    <xsd:import namespace="f5110b1c-9587-4b6e-bd74-8428c3c053b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1:_ip_UnifiedCompliancePolicyProperties" minOccurs="0"/>
                <xsd:element ref="ns1:_ip_UnifiedCompliancePolicyUIAction" minOccurs="0"/>
                <xsd:element ref="ns3:MediaServiceObjectDetectorVersion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f621e6-45a2-45fe-b80c-911860c66a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format="Hyperlink"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9942334f-7962-4076-85ad-3a6986f50a3d}" ma:internalName="TaxCatchAll" ma:showField="CatchAllData" ma:web="cff621e6-45a2-45fe-b80c-911860c66a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022622-cfec-47ee-a7fb-51a87cd28f4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110b1c-9587-4b6e-bd74-8428c3c053b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671B51-472A-4CCC-B43F-A1AB58E7C790}">
  <ds:schemaRefs>
    <ds:schemaRef ds:uri="http://schemas.microsoft.com/sharepoint/v3/contenttype/forms"/>
  </ds:schemaRefs>
</ds:datastoreItem>
</file>

<file path=customXml/itemProps2.xml><?xml version="1.0" encoding="utf-8"?>
<ds:datastoreItem xmlns:ds="http://schemas.openxmlformats.org/officeDocument/2006/customXml" ds:itemID="{2340AC04-1228-40E7-91E8-71FD89A9BB1C}">
  <ds:schemaRefs>
    <ds:schemaRef ds:uri="http://schemas.microsoft.com/office/2006/metadata/properties"/>
    <ds:schemaRef ds:uri="f5110b1c-9587-4b6e-bd74-8428c3c053bf"/>
    <ds:schemaRef ds:uri="http://purl.org/dc/dcmitype/"/>
    <ds:schemaRef ds:uri="de022622-cfec-47ee-a7fb-51a87cd28f47"/>
    <ds:schemaRef ds:uri="http://schemas.microsoft.com/sharepoint/v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cff621e6-45a2-45fe-b80c-911860c66aed"/>
    <ds:schemaRef ds:uri="http://www.w3.org/XML/1998/namespace"/>
    <ds:schemaRef ds:uri="http://purl.org/dc/terms/"/>
  </ds:schemaRefs>
</ds:datastoreItem>
</file>

<file path=customXml/itemProps3.xml><?xml version="1.0" encoding="utf-8"?>
<ds:datastoreItem xmlns:ds="http://schemas.openxmlformats.org/officeDocument/2006/customXml" ds:itemID="{F0393B0E-025F-4AB1-A009-5BD380548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f621e6-45a2-45fe-b80c-911860c66aed"/>
    <ds:schemaRef ds:uri="de022622-cfec-47ee-a7fb-51a87cd28f47"/>
    <ds:schemaRef ds:uri="f5110b1c-9587-4b6e-bd74-8428c3c053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619D86-CAB8-4E39-B144-3E81FE2F2EF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LOVs</vt:lpstr>
      <vt:lpstr>Alternative 1 - CBA</vt:lpstr>
      <vt:lpstr>Alternative 1 - Summary</vt:lpstr>
      <vt:lpstr>Alternatives - Comparison</vt:lpstr>
      <vt:lpstr>'Alternative 1 - CBA'!Print_Titles</vt:lpstr>
    </vt:vector>
  </TitlesOfParts>
  <Manager/>
  <Company>Smartsheet.com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Garber, Andrew (WaTech)</dc:creator>
  <cp:keywords/>
  <dc:description/>
  <cp:lastModifiedBy>Britton, Chris (WaTech)</cp:lastModifiedBy>
  <cp:revision/>
  <cp:lastPrinted>2024-03-13T22:51:09Z</cp:lastPrinted>
  <dcterms:created xsi:type="dcterms:W3CDTF">2016-01-28T17:42:09Z</dcterms:created>
  <dcterms:modified xsi:type="dcterms:W3CDTF">2024-07-02T21:57:05Z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0x01010098801F35C3878E4C870BAACC74B9E9A3</vt:lpwstr>
  </property>
  <property fmtid="{D5CDD505-2E9C-101B-9397-08002B2CF9AE}" pid="3" name="_dlc_DocIdItemGuid">
    <vt:lpwstr>f57ac718-24b2-4bec-a470-ca99bb7037f4</vt:lpwstr>
  </property>
  <property fmtid="{D5CDD505-2E9C-101B-9397-08002B2CF9AE}" pid="4" name="MediaServiceImageTags">
    <vt:lpwstr/>
  </property>
</Properties>
</file>