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E879DA6E-81C0-4F2E-95AB-4418A4DE2905}"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1" i="19"/>
  <c r="U31" i="19"/>
  <c r="U15" i="19"/>
  <c r="U19" i="19"/>
  <c r="U17" i="19"/>
  <c r="U7" i="19"/>
  <c r="U20" i="19"/>
  <c r="U60" i="19"/>
  <c r="U57" i="19"/>
  <c r="U43" i="19"/>
  <c r="U5" i="19"/>
  <c r="U38" i="19"/>
  <c r="U14" i="19"/>
  <c r="U40" i="19"/>
  <c r="U55" i="19"/>
  <c r="U36" i="19"/>
  <c r="U41" i="19"/>
  <c r="U58" i="19"/>
  <c r="U28" i="19"/>
  <c r="U27" i="19"/>
  <c r="U22" i="19"/>
  <c r="U24" i="19"/>
  <c r="U8" i="19"/>
  <c r="U49" i="19"/>
  <c r="U25" i="19"/>
  <c r="U42" i="19"/>
  <c r="U29" i="19"/>
  <c r="U13" i="19"/>
  <c r="U18" i="19"/>
  <c r="U56" i="19"/>
  <c r="U6" i="19"/>
  <c r="U10" i="19"/>
  <c r="U11" i="19"/>
  <c r="U30" i="19"/>
  <c r="U48" i="19"/>
  <c r="U59" i="19"/>
  <c r="U35" i="19"/>
  <c r="U21" i="19"/>
  <c r="U47" i="19"/>
  <c r="U16" i="19"/>
  <c r="U53" i="19"/>
  <c r="U37" i="19"/>
  <c r="U50" i="19"/>
  <c r="U34" i="19"/>
  <c r="U32" i="19"/>
  <c r="U9" i="19"/>
  <c r="U39" i="19"/>
  <c r="U33" i="19"/>
  <c r="U23" i="19"/>
  <c r="U52" i="19"/>
  <c r="U44" i="19"/>
  <c r="U12" i="19"/>
  <c r="U46" i="19"/>
  <c r="U45" i="19"/>
  <c r="U54" i="19"/>
  <c r="U2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<sst xmlns="http://schemas.openxmlformats.org/spreadsheetml/2006/main" count="138" uniqueCount="83">
  <si>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</si>
  <si>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</si>
  <si>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</si>
  <si>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</si>
  <si>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</si>
  <si>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</si>
  <si>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</si>
  <si>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</si>
  <si>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</si>
  <si>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</si>
  <si>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</si>
  <si>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</si>
  <si>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</si>
  <si>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</si>
  <si>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</si>
  <si>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</si>
  <si>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</si>
  <si>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</si>
  <si>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</si>
  <si>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</si>
  <si>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</si>
  <si>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</si>
  <si>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</si>
  <si>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</si>
  <si>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</si>
  <si>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</si>
  <si>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</si>
  <si>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</si>
  <si>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</si>
  <si>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</si>
  <si>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</si>
  <si>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</si>
  <si>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</si>
  <si>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</si>
  <si>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</si>
  <si>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</si>
  <si>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</si>
  <si>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</si>
  <si>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</si>
  <si>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</si>
  <si>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</si>
  <si>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</si>
  <si>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</si>
  <si>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</si>
  <si>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</si>
  <si>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</si>
  <si>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</si>
  <si>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</si>
  <si>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</si>
  <si>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</si>
  <si>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</si>
  <si>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</si>
  <si>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</si>
  <si>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</si>
  <si>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</si>
  <si>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</si>
  <si>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</si>
  <si>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</si>
  <si>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</si>
  <si>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</si>
  <si>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</si>
  <si>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</si>
  <si>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</si>
  <si>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</si>
  <si>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</si>
  <si>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</si>
  <si>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</si>
  <si>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</si>
  <si>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</si>
  <si>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</si>
  <si>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</si>
  <si>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</si>
  <si>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</si>
  <si>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</si>
  <si>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</si>
  <si>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</si>
  <si>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</si>
  <si>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</si>
  <si>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</si>
  <si>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</si>
  <si>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Evaluation Model for Solicitation Number 25-RFQ-025 Wireline Ethernet or Fixed Wireless Services</t>
  </si>
  <si>
    <t>728 134th St SW                                                                 Everett, WA 98204-5322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</si>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</sst>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0" fontId="6" fillId="0" borderId="1" xfId="0" applyFont="1" applyBorder="1" applyAlignment="1">
      <alignment horizontal="left" vertical="top" wrapText="1"/>
    </xf>
    <xf numFmtId="0" fontId="4" fillId="0" borderId="5" xfId="0" applyFont="1" applyBorder="1" applyAlignment="1">
      <alignment horizontal="left" vertical="top" wrapText="1"/>
    </xf>
    <xf numFmtId="0" fontId="6" fillId="41" borderId="1" xfId="0" applyFont="1" applyFill="1" applyBorder="1" applyAlignment="1">
      <alignment horizontal="left" vertical="top" wrapText="1"/>
    </xf>
    <xf numFmtId="0" fontId="6" fillId="41" borderId="5"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6"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7" zoomScale="70" zoomScaleNormal="70" workbookViewId="0">
      <selection activeCell="S16" sqref="S16"/>
    </sheetView>
  </sheetViews>
  <sheetFormatPr defaultRowHeight="14.5" x14ac:dyDescent="0.35"/>
  <cols>
    <col min="1" max="1" width="4" style="109" customWidth="1"/>
    <col min="2" max="2" width="38.54296875" customWidth="1"/>
    <col min="3" max="3" width="48.08984375" customWidth="1"/>
    <col min="4" max="4" width="33.81640625" customWidth="1"/>
    <col min="5" max="5" width="126"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74.54296875" customWidth="1"/>
    <col min="13" max="13" width="2.453125" customWidth="1"/>
    <col min="14" max="14" width="21.81640625" customWidth="1"/>
    <col min="15" max="15" width="18" customWidth="1"/>
    <col min="16" max="16" width="11.6328125" customWidth="1"/>
    <col min="17" max="17" width="14.81640625" customWidth="1"/>
    <col min="19" max="19" width="13.453125" customWidth="1"/>
    <col min="20" max="20" width="9.81640625" customWidth="1"/>
    <col min="22" max="22" width="16" style="127" customWidth="1"/>
    <col min="23" max="23" width="17.81640625" customWidth="1"/>
    <col min="24" max="24" width="14.81640625" customWidth="1"/>
  </cols>
  <sheetData>
    <row r="1" spans="1:24" ht="16" thickBot="1" x14ac:dyDescent="0.4">
      <c r="A1" s="106" t="s">
        <v>80</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9" t="s">
        <v>0</v>
      </c>
      <c r="O2" s="170"/>
      <c r="P2" s="170"/>
      <c r="Q2" s="170"/>
      <c r="R2" s="170"/>
      <c r="S2" s="171"/>
      <c r="T2" s="6"/>
      <c r="U2" s="6"/>
      <c r="V2" s="123"/>
      <c r="W2" s="15"/>
      <c r="X2" s="15"/>
    </row>
    <row r="3" spans="1:24" ht="16" thickBot="1" x14ac:dyDescent="0.4">
      <c r="A3" s="108"/>
      <c r="B3" s="7"/>
      <c r="C3" s="8"/>
      <c r="D3" s="8"/>
      <c r="E3" s="8"/>
      <c r="F3" s="8"/>
      <c r="G3" s="8"/>
      <c r="H3" s="8"/>
      <c r="I3" s="163" t="s">
        <v>1</v>
      </c>
      <c r="J3" s="164"/>
      <c r="K3" s="165"/>
      <c r="L3" s="9"/>
      <c r="M3" s="10"/>
      <c r="N3" s="12"/>
      <c r="O3" s="13"/>
      <c r="P3" s="13"/>
      <c r="Q3" s="13"/>
      <c r="R3" s="166" t="s">
        <v>2</v>
      </c>
      <c r="S3" s="167"/>
      <c r="T3" s="168" t="s">
        <v>3</v>
      </c>
      <c r="U3" s="168"/>
      <c r="V3" s="168"/>
      <c r="W3" s="168"/>
      <c r="X3" s="168"/>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BID",24*Q5+R5)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c r="O6" s="33"/>
      <c r="P6" s="34"/>
      <c r="Q6" s="92"/>
      <c r="R6" s="139"/>
      <c r="S6" s="143" t="s">
        <v>69</v>
      </c>
      <c r="T6" s="38">
        <f t="shared" ref="T6" si="0">IF(ISBLANK(N6),G6,N6)</f>
        <v>150</v>
      </c>
      <c r="U6" s="141">
        <f ca="1">IF(U6="NO BID","NO BID",24*Q6+R6)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155" t="s">
        <v>71</v>
      </c>
      <c r="D7" s="142" t="s">
        <v>53</v>
      </c>
      <c r="E7" s="99" t="s">
        <v>38</v>
      </c>
      <c r="F7" s="88" t="s">
        <v>28</v>
      </c>
      <c r="G7" s="88">
        <v>150</v>
      </c>
      <c r="H7" s="156" t="s">
        <v>39</v>
      </c>
      <c r="I7" s="51" t="s">
        <v>30</v>
      </c>
      <c r="J7" s="130">
        <v>10</v>
      </c>
      <c r="K7" s="54">
        <v>50</v>
      </c>
      <c r="L7" s="55" t="s">
        <v>78</v>
      </c>
      <c r="M7" s="16"/>
      <c r="N7" s="56">
        <v>150</v>
      </c>
      <c r="O7" s="57" t="s">
        <v>82</v>
      </c>
      <c r="P7" s="58">
        <v>515</v>
      </c>
      <c r="Q7" s="43">
        <v>360</v>
      </c>
      <c r="R7" s="68" t="s">
        <v>69</v>
      </c>
      <c r="S7" s="46">
        <v>1200</v>
      </c>
      <c r="T7" s="38">
        <f t="shared" ref="T7:T9" si="3">IF(ISBLANK(N7),G7,N7)</f>
        <v>150</v>
      </c>
      <c r="U7" s="141">
        <f t="shared" ref="U7:U60" ca="1" si="4">IF(U7="NO BID","NO BID",24*Q7+R7)</f>
        <v>0</v>
      </c>
      <c r="V7" s="126" cm="1">
        <f t="array" ref="V7">_xlfn.IFS(ISBLANK(O7),0,O7="Fiber",40,O7="Fixed Wireless",20,O7="Copper",10)</f>
        <v>40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c r="O8" s="91"/>
      <c r="P8" s="91"/>
      <c r="Q8" s="92"/>
      <c r="R8" s="67" t="s">
        <v>69</v>
      </c>
      <c r="S8" s="144"/>
      <c r="T8" s="38">
        <f t="shared" si="3"/>
        <v>150</v>
      </c>
      <c r="U8" s="141">
        <f t="shared" ca="1" si="4"/>
        <v>0</v>
      </c>
      <c r="V8" s="126" cm="1">
        <f t="array" ref="V8">_xlfn.IFS(ISBLANK(O8),0,O8="Fiber",40,O8="Fixed Wireless",20,O8="Copper",10)</f>
        <v>0</v>
      </c>
      <c r="W8" s="17">
        <f t="shared" si="5"/>
        <v>10</v>
      </c>
      <c r="X8" s="17">
        <f t="shared" si="6"/>
        <v>50</v>
      </c>
    </row>
    <row r="9" spans="1:24" ht="46.5" x14ac:dyDescent="0.35">
      <c r="A9" s="107">
        <v>4</v>
      </c>
      <c r="B9" s="59" t="s">
        <v>43</v>
      </c>
      <c r="C9" s="157" t="s">
        <v>44</v>
      </c>
      <c r="D9" s="52" t="s">
        <v>45</v>
      </c>
      <c r="E9" s="60" t="s">
        <v>47</v>
      </c>
      <c r="F9" s="60" t="s">
        <v>28</v>
      </c>
      <c r="G9" s="60">
        <v>150</v>
      </c>
      <c r="H9" s="158" t="s">
        <v>39</v>
      </c>
      <c r="I9" s="59" t="s">
        <v>30</v>
      </c>
      <c r="J9" s="131">
        <v>10</v>
      </c>
      <c r="K9" s="62">
        <v>50</v>
      </c>
      <c r="L9" s="55"/>
      <c r="M9" s="16"/>
      <c r="N9" s="56">
        <v>175</v>
      </c>
      <c r="O9" s="57" t="s">
        <v>82</v>
      </c>
      <c r="P9" s="58">
        <v>575</v>
      </c>
      <c r="Q9" s="43">
        <v>4600</v>
      </c>
      <c r="R9" s="68" t="s">
        <v>69</v>
      </c>
      <c r="S9" s="46">
        <v>1550</v>
      </c>
      <c r="T9" s="38">
        <f t="shared" si="3"/>
        <v>175</v>
      </c>
      <c r="U9" s="141">
        <f t="shared" ca="1" si="4"/>
        <v>0</v>
      </c>
      <c r="V9" s="126" cm="1">
        <f t="array" ref="V9">_xlfn.IFS(ISBLANK(O9),0,O9="Fiber",40,O9="Fixed Wireless",20,O9="Copper",10)</f>
        <v>40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4" customFormat="1" ht="147" customHeight="1" x14ac:dyDescent="0.35">
      <c r="A12" s="145">
        <v>7</v>
      </c>
      <c r="B12" s="18" t="s">
        <v>51</v>
      </c>
      <c r="C12" s="161" t="s">
        <v>52</v>
      </c>
      <c r="D12" s="29" t="s">
        <v>54</v>
      </c>
      <c r="E12" s="29" t="s">
        <v>79</v>
      </c>
      <c r="F12" s="19" t="s">
        <v>77</v>
      </c>
      <c r="G12" s="19">
        <v>150</v>
      </c>
      <c r="H12" s="162" t="s">
        <v>39</v>
      </c>
      <c r="I12" s="18" t="s">
        <v>30</v>
      </c>
      <c r="J12" s="129">
        <v>10</v>
      </c>
      <c r="K12" s="21">
        <v>50</v>
      </c>
      <c r="L12" s="22" t="s">
        <v>55</v>
      </c>
      <c r="M12" s="146"/>
      <c r="N12" s="147">
        <v>150</v>
      </c>
      <c r="O12" s="148" t="s">
        <v>82</v>
      </c>
      <c r="P12" s="149">
        <v>575</v>
      </c>
      <c r="Q12" s="150">
        <v>360</v>
      </c>
      <c r="R12" s="151" t="s">
        <v>69</v>
      </c>
      <c r="S12" s="152">
        <v>1550</v>
      </c>
      <c r="T12" s="38">
        <f t="shared" si="7"/>
        <v>150</v>
      </c>
      <c r="U12" s="153">
        <f t="shared" ca="1" si="4"/>
        <v>0</v>
      </c>
      <c r="V12" s="126" cm="1">
        <f t="array" ref="V12">_xlfn.IFS(ISBLANK(O12),0,O12="Fiber",40,O12="Fixed Wireless",20,O12="Copper",10)</f>
        <v>40</v>
      </c>
      <c r="W12" s="17">
        <f t="shared" si="8"/>
        <v>10</v>
      </c>
      <c r="X12" s="17">
        <f t="shared" si="9"/>
        <v>50</v>
      </c>
    </row>
    <row r="13" spans="1:24" ht="77.5" x14ac:dyDescent="0.35">
      <c r="A13" s="107">
        <v>8</v>
      </c>
      <c r="B13" s="86" t="s">
        <v>56</v>
      </c>
      <c r="C13" s="99" t="s">
        <v>81</v>
      </c>
      <c r="D13" s="99" t="s">
        <v>34</v>
      </c>
      <c r="E13" s="99" t="s">
        <v>58</v>
      </c>
      <c r="F13" s="88" t="s">
        <v>28</v>
      </c>
      <c r="G13" s="88">
        <v>150</v>
      </c>
      <c r="H13" s="100" t="s">
        <v>29</v>
      </c>
      <c r="I13" s="86" t="s">
        <v>30</v>
      </c>
      <c r="J13" s="132">
        <v>10</v>
      </c>
      <c r="K13" s="101">
        <v>50</v>
      </c>
      <c r="L13" s="87" t="s">
        <v>57</v>
      </c>
      <c r="M13" s="16"/>
      <c r="N13" s="56"/>
      <c r="O13" s="57"/>
      <c r="P13" s="58"/>
      <c r="Q13" s="43"/>
      <c r="R13" s="69"/>
      <c r="S13" s="46"/>
      <c r="T13" s="38">
        <f t="shared" si="7"/>
        <v>150</v>
      </c>
      <c r="U13" s="141">
        <f t="shared" ca="1" si="4"/>
        <v>0</v>
      </c>
      <c r="V13" s="126" cm="1">
        <f t="array" ref="V13">_xlfn.IFS(ISBLANK(O13),0,O13="Fiber",40,O13="Fixed Wireless",20,O13="Copper",10)</f>
        <v>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77.5" x14ac:dyDescent="0.35">
      <c r="A15" s="107">
        <v>10</v>
      </c>
      <c r="B15" s="23" t="s">
        <v>63</v>
      </c>
      <c r="C15" s="159" t="s">
        <v>74</v>
      </c>
      <c r="D15" s="24" t="s">
        <v>34</v>
      </c>
      <c r="E15" s="24" t="s">
        <v>64</v>
      </c>
      <c r="F15" s="24" t="s">
        <v>28</v>
      </c>
      <c r="G15" s="24">
        <v>150</v>
      </c>
      <c r="H15" s="160" t="s">
        <v>39</v>
      </c>
      <c r="I15" s="23" t="s">
        <v>30</v>
      </c>
      <c r="J15" s="133">
        <v>10</v>
      </c>
      <c r="K15" s="26">
        <v>50</v>
      </c>
      <c r="L15" s="27" t="s">
        <v>57</v>
      </c>
      <c r="M15" s="16"/>
      <c r="N15" s="56">
        <v>150</v>
      </c>
      <c r="O15" s="57" t="s">
        <v>82</v>
      </c>
      <c r="P15" s="58">
        <v>480</v>
      </c>
      <c r="Q15" s="43">
        <v>360</v>
      </c>
      <c r="R15" s="68" t="s">
        <v>69</v>
      </c>
      <c r="S15" s="64">
        <v>925</v>
      </c>
      <c r="T15" s="38">
        <f t="shared" si="7"/>
        <v>150</v>
      </c>
      <c r="U15" s="141">
        <f t="shared" ca="1" si="4"/>
        <v>0</v>
      </c>
      <c r="V15" s="126" cm="1">
        <f t="array" ref="V15">_xlfn.IFS(ISBLANK(O15),0,O15="Fiber",40,O15="Fixed Wireless",20,O15="Copper",10)</f>
        <v>40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ca="1" si="4"/>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4"/>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4"/>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4"/>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4"/>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4"/>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4"/>
        <v>0</v>
      </c>
      <c r="V33" s="126" cm="1">
        <f t="array" ref="V33">_xlfn.IFS(ISBLANK(O33),0,O33="Fiber",40,O33="Fixed Wireless",20,O33="Copper",10)</f>
        <v>0</v>
      </c>
      <c r="W33" s="17">
        <f t="shared" si="8"/>
        <v>0</v>
      </c>
      <c r="X33" s="17">
        <f t="shared" ref="X33:X48" si="11">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4"/>
        <v>0</v>
      </c>
      <c r="V34" s="126" cm="1">
        <f t="array" ref="V34">_xlfn.IFS(ISBLANK(O34),0,O34="Fiber",40,O34="Fixed Wireless",20,O34="Copper",10)</f>
        <v>0</v>
      </c>
      <c r="W34" s="17">
        <f t="shared" si="8"/>
        <v>0</v>
      </c>
      <c r="X34" s="17">
        <f t="shared" si="11"/>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4"/>
        <v>0</v>
      </c>
      <c r="V35" s="126" cm="1">
        <f t="array" ref="V35">_xlfn.IFS(ISBLANK(O35),0,O35="Fiber",40,O35="Fixed Wireless",20,O35="Copper",10)</f>
        <v>0</v>
      </c>
      <c r="W35" s="17">
        <f t="shared" si="8"/>
        <v>0</v>
      </c>
      <c r="X35" s="17">
        <f t="shared" si="11"/>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4"/>
        <v>0</v>
      </c>
      <c r="V36" s="126" cm="1">
        <f t="array" ref="V36">_xlfn.IFS(ISBLANK(O36),0,O36="Fiber",40,O36="Fixed Wireless",20,O36="Copper",10)</f>
        <v>0</v>
      </c>
      <c r="W36" s="17">
        <f t="shared" si="8"/>
        <v>0</v>
      </c>
      <c r="X36" s="17">
        <f t="shared" si="11"/>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4"/>
        <v>0</v>
      </c>
      <c r="V37" s="126" cm="1">
        <f t="array" ref="V37">_xlfn.IFS(ISBLANK(O37),0,O37="Fiber",40,O37="Fixed Wireless",20,O37="Copper",10)</f>
        <v>0</v>
      </c>
      <c r="W37" s="17">
        <f t="shared" si="8"/>
        <v>0</v>
      </c>
      <c r="X37" s="17">
        <f t="shared" si="11"/>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4"/>
        <v>0</v>
      </c>
      <c r="V38" s="126" cm="1">
        <f t="array" ref="V38">_xlfn.IFS(ISBLANK(O38),0,O38="Fiber",40,O38="Fixed Wireless",20,O38="Copper",10)</f>
        <v>0</v>
      </c>
      <c r="W38" s="17">
        <f t="shared" si="8"/>
        <v>0</v>
      </c>
      <c r="X38" s="17">
        <f t="shared" si="11"/>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4"/>
        <v>0</v>
      </c>
      <c r="V39" s="126" cm="1">
        <f t="array" ref="V39">_xlfn.IFS(ISBLANK(O39),0,O39="Fiber",40,O39="Fixed Wireless",20,O39="Copper",10)</f>
        <v>0</v>
      </c>
      <c r="W39" s="17">
        <f t="shared" si="8"/>
        <v>0</v>
      </c>
      <c r="X39" s="17">
        <f t="shared" si="11"/>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4"/>
        <v>0</v>
      </c>
      <c r="V40" s="126" cm="1">
        <f t="array" ref="V40">_xlfn.IFS(ISBLANK(O40),0,O40="Fiber",40,O40="Fixed Wireless",20,O40="Copper",10)</f>
        <v>0</v>
      </c>
      <c r="W40" s="17">
        <f t="shared" si="8"/>
        <v>0</v>
      </c>
      <c r="X40" s="17">
        <f t="shared" si="11"/>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4"/>
        <v>0</v>
      </c>
      <c r="V41" s="126" cm="1">
        <f t="array" ref="V41">_xlfn.IFS(ISBLANK(O41),0,O41="Fiber",40,O41="Fixed Wireless",20,O41="Copper",10)</f>
        <v>0</v>
      </c>
      <c r="W41" s="17">
        <f t="shared" si="8"/>
        <v>0</v>
      </c>
      <c r="X41" s="17">
        <f t="shared" si="11"/>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4"/>
        <v>0</v>
      </c>
      <c r="V42" s="126" cm="1">
        <f t="array" ref="V42">_xlfn.IFS(ISBLANK(O42),0,O42="Fiber",40,O42="Fixed Wireless",20,O42="Copper",10)</f>
        <v>0</v>
      </c>
      <c r="W42" s="17">
        <f t="shared" si="8"/>
        <v>0</v>
      </c>
      <c r="X42" s="17">
        <f t="shared" si="11"/>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4"/>
        <v>0</v>
      </c>
      <c r="V43" s="126" cm="1">
        <f t="array" ref="V43">_xlfn.IFS(ISBLANK(O43),0,O43="Fiber",40,O43="Fixed Wireless",20,O43="Copper",10)</f>
        <v>0</v>
      </c>
      <c r="W43" s="17">
        <f t="shared" si="8"/>
        <v>0</v>
      </c>
      <c r="X43" s="17">
        <f t="shared" si="11"/>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4"/>
        <v>0</v>
      </c>
      <c r="V44" s="126" cm="1">
        <f t="array" ref="V44">_xlfn.IFS(ISBLANK(O44),0,O44="Fiber",40,O44="Fixed Wireless",20,O44="Copper",10)</f>
        <v>0</v>
      </c>
      <c r="W44" s="17">
        <f t="shared" si="8"/>
        <v>0</v>
      </c>
      <c r="X44" s="17">
        <f t="shared" si="11"/>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4"/>
        <v>0</v>
      </c>
      <c r="V45" s="126" cm="1">
        <f t="array" ref="V45">_xlfn.IFS(ISBLANK(O45),0,O45="Fiber",40,O45="Fixed Wireless",20,O45="Copper",10)</f>
        <v>0</v>
      </c>
      <c r="W45" s="17">
        <f t="shared" si="8"/>
        <v>0</v>
      </c>
      <c r="X45" s="17">
        <f t="shared" si="11"/>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4"/>
        <v>0</v>
      </c>
      <c r="V46" s="126" cm="1">
        <f t="array" ref="V46">_xlfn.IFS(ISBLANK(O46),0,O46="Fiber",40,O46="Fixed Wireless",20,O46="Copper",10)</f>
        <v>0</v>
      </c>
      <c r="W46" s="17">
        <f t="shared" si="8"/>
        <v>0</v>
      </c>
      <c r="X46" s="17">
        <f t="shared" si="11"/>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4"/>
        <v>0</v>
      </c>
      <c r="V47" s="126" cm="1">
        <f t="array" ref="V47">_xlfn.IFS(ISBLANK(O47),0,O47="Fiber",40,O47="Fixed Wireless",20,O47="Copper",10)</f>
        <v>0</v>
      </c>
      <c r="W47" s="17">
        <f t="shared" si="8"/>
        <v>0</v>
      </c>
      <c r="X47" s="17">
        <f t="shared" si="11"/>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4"/>
        <v>0</v>
      </c>
      <c r="V48" s="126" cm="1">
        <f t="array" ref="V48">_xlfn.IFS(ISBLANK(O48),0,O48="Fiber",40,O48="Fixed Wireless",20,O48="Copper",10)</f>
        <v>0</v>
      </c>
      <c r="W48" s="17">
        <f t="shared" si="8"/>
        <v>0</v>
      </c>
      <c r="X48" s="17">
        <f t="shared" si="11"/>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4"/>
        <v>0</v>
      </c>
      <c r="V49" s="126" cm="1">
        <f t="array" ref="V49">_xlfn.IFS(ISBLANK(O49),0,O49="Fiber",40,O49="Fixed Wireless",20,O49="Copper",10)</f>
        <v>0</v>
      </c>
      <c r="W49" s="17">
        <f t="shared" si="8"/>
        <v>0</v>
      </c>
      <c r="X49" s="17">
        <f t="shared" ref="X49:X60" si="12">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4"/>
        <v>0</v>
      </c>
      <c r="V50" s="126" cm="1">
        <f t="array" ref="V50">_xlfn.IFS(ISBLANK(O50),0,O50="Fiber",40,O50="Fixed Wireless",20,O50="Copper",10)</f>
        <v>0</v>
      </c>
      <c r="W50" s="17">
        <f t="shared" si="8"/>
        <v>0</v>
      </c>
      <c r="X50" s="17">
        <f t="shared" si="12"/>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4"/>
        <v>0</v>
      </c>
      <c r="V51" s="126" cm="1">
        <f t="array" ref="V51">_xlfn.IFS(ISBLANK(O51),0,O51="Fiber",40,O51="Fixed Wireless",20,O51="Copper",10)</f>
        <v>0</v>
      </c>
      <c r="W51" s="17">
        <f t="shared" si="8"/>
        <v>0</v>
      </c>
      <c r="X51" s="17">
        <f t="shared" si="12"/>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4"/>
        <v>0</v>
      </c>
      <c r="V52" s="126" cm="1">
        <f t="array" ref="V52">_xlfn.IFS(ISBLANK(O52),0,O52="Fiber",40,O52="Fixed Wireless",20,O52="Copper",10)</f>
        <v>0</v>
      </c>
      <c r="W52" s="17">
        <f t="shared" si="8"/>
        <v>0</v>
      </c>
      <c r="X52" s="17">
        <f t="shared" si="12"/>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4"/>
        <v>0</v>
      </c>
      <c r="V53" s="126" cm="1">
        <f t="array" ref="V53">_xlfn.IFS(ISBLANK(O53),0,O53="Fiber",40,O53="Fixed Wireless",20,O53="Copper",10)</f>
        <v>0</v>
      </c>
      <c r="W53" s="17">
        <f t="shared" si="8"/>
        <v>0</v>
      </c>
      <c r="X53" s="17">
        <f t="shared" si="12"/>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4"/>
        <v>0</v>
      </c>
      <c r="V54" s="126" cm="1">
        <f t="array" ref="V54">_xlfn.IFS(ISBLANK(O54),0,O54="Fiber",40,O54="Fixed Wireless",20,O54="Copper",10)</f>
        <v>0</v>
      </c>
      <c r="W54" s="17">
        <f t="shared" si="8"/>
        <v>0</v>
      </c>
      <c r="X54" s="17">
        <f t="shared" si="12"/>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4"/>
        <v>0</v>
      </c>
      <c r="V55" s="126" cm="1">
        <f t="array" ref="V55">_xlfn.IFS(ISBLANK(O55),0,O55="Fiber",40,O55="Fixed Wireless",20,O55="Copper",10)</f>
        <v>0</v>
      </c>
      <c r="W55" s="17">
        <f t="shared" si="8"/>
        <v>0</v>
      </c>
      <c r="X55" s="17">
        <f t="shared" si="12"/>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4"/>
        <v>0</v>
      </c>
      <c r="V56" s="126" cm="1">
        <f t="array" ref="V56">_xlfn.IFS(ISBLANK(O56),0,O56="Fiber",40,O56="Fixed Wireless",20,O56="Copper",10)</f>
        <v>0</v>
      </c>
      <c r="W56" s="17">
        <f t="shared" si="8"/>
        <v>0</v>
      </c>
      <c r="X56" s="17">
        <f t="shared" si="12"/>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4"/>
        <v>0</v>
      </c>
      <c r="V57" s="126" cm="1">
        <f t="array" ref="V57">_xlfn.IFS(ISBLANK(O57),0,O57="Fiber",40,O57="Fixed Wireless",20,O57="Copper",10)</f>
        <v>0</v>
      </c>
      <c r="W57" s="17">
        <f t="shared" si="8"/>
        <v>0</v>
      </c>
      <c r="X57" s="17">
        <f t="shared" si="12"/>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4"/>
        <v>0</v>
      </c>
      <c r="V58" s="126" cm="1">
        <f t="array" ref="V58">_xlfn.IFS(ISBLANK(O58),0,O58="Fiber",40,O58="Fixed Wireless",20,O58="Copper",10)</f>
        <v>0</v>
      </c>
      <c r="W58" s="17">
        <f t="shared" si="8"/>
        <v>0</v>
      </c>
      <c r="X58" s="17">
        <f t="shared" si="12"/>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4"/>
        <v>0</v>
      </c>
      <c r="V59" s="126" cm="1">
        <f t="array" ref="V59">_xlfn.IFS(ISBLANK(O59),0,O59="Fiber",40,O59="Fixed Wireless",20,O59="Copper",10)</f>
        <v>0</v>
      </c>
      <c r="W59" s="17">
        <f t="shared" si="8"/>
        <v>0</v>
      </c>
      <c r="X59" s="17">
        <f t="shared" si="12"/>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4"/>
        <v>0</v>
      </c>
      <c r="V60" s="126" cm="1">
        <f t="array" ref="V60">_xlfn.IFS(ISBLANK(O60),0,O60="Fiber",40,O60="Fixed Wireless",20,O60="Copper",10)</f>
        <v>0</v>
      </c>
      <c r="W60" s="17">
        <f t="shared" si="8"/>
        <v>0</v>
      </c>
      <c r="X60" s="17">
        <f t="shared" si="12"/>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infopath/2007/PartnerControls"/>
    <ds:schemaRef ds:uri="a76cd3a5-e798-46dc-bca1-b38ab7cbdfaf"/>
    <ds:schemaRef ds:uri="cf63e0e4-4eb7-4cbb-9267-0825e502aadb"/>
    <ds:schemaRef ds:uri="http://purl.org/dc/terms/"/>
    <ds:schemaRef ds:uri="http://www.w3.org/XML/1998/namespace"/>
    <ds:schemaRef ds:uri="http://schemas.microsoft.com/sharepoint/v3"/>
    <ds:schemaRef ds:uri="http://schemas.microsoft.com/office/2006/documentManagement/types"/>
    <ds:schemaRef ds:uri="http://schemas.openxmlformats.org/package/2006/metadata/core-properties"/>
    <ds:schemaRef ds:uri="http://purl.org/dc/elements/1.1/"/>
    <ds:schemaRef ds:uri="d6d2f446-f863-4c00-ba44-ebf19adce64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