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VickieS163\Downloads\"/>
    </mc:Choice>
  </mc:AlternateContent>
  <xr:revisionPtr revIDLastSave="0" documentId="8_{2131B213-0214-47F5-B216-46A6CBA53F8A}" xr6:coauthVersionLast="47" xr6:coauthVersionMax="47" xr10:uidLastSave="{00000000-0000-0000-0000-000000000000}"/>
  <bookViews>
    <workbookView xWindow="-108" yWindow="-108" windowWidth="23256" windowHeight="12456" firstSheet="1" activeTab="1" xr2:uid="{7B557674-0AE7-406E-89F3-E86C0751C592}"/>
  </bookViews>
  <sheets>
    <sheet name="Drop down" sheetId="20" state="hidden" r:id="rId1"/>
    <sheet name="Instructions" sheetId="7" r:id="rId2"/>
    <sheet name="Applicant Info" sheetId="2" r:id="rId3"/>
    <sheet name="Project Proposal" sheetId="6" r:id="rId4"/>
    <sheet name="REF-Guidance" sheetId="8" r:id="rId5"/>
    <sheet name="REF-ALLOWABLE Projects-Costs" sheetId="13" r:id="rId6"/>
    <sheet name="REF-UNALLOWABLE Project-Costs" sheetId="14" r:id="rId7"/>
    <sheet name="REF-WA Cybersecurity Plan" sheetId="11" r:id="rId8"/>
    <sheet name="REF-Proj Selection" sheetId="9" r:id="rId9"/>
    <sheet name="Agreement Work Plan" sheetId="15" state="hidden" r:id="rId10"/>
    <sheet name="Agreement Budget" sheetId="17" state="hidden" r:id="rId11"/>
    <sheet name="Agreement Timeline" sheetId="18" state="hidden" r:id="rId12"/>
    <sheet name="FOLLOW-UP NEEDED" sheetId="19" state="hidden" r:id="rId13"/>
  </sheets>
  <definedNames>
    <definedName name="_Toc130212136" localSheetId="7">'REF-WA Cybersecurity Plan'!$B$17</definedName>
    <definedName name="Amount" localSheetId="10">#REF!</definedName>
    <definedName name="Amount" localSheetId="11">#REF!</definedName>
    <definedName name="Amount" localSheetId="9">#REF!</definedName>
    <definedName name="Amount" localSheetId="0">#REF!</definedName>
    <definedName name="Amount" localSheetId="12">#REF!</definedName>
    <definedName name="Amount">#REF!</definedName>
    <definedName name="Amount1" localSheetId="10">#REF!</definedName>
    <definedName name="Amount1" localSheetId="11">#REF!</definedName>
    <definedName name="Amount1" localSheetId="9">#REF!</definedName>
    <definedName name="Amount1" localSheetId="0">#REF!</definedName>
    <definedName name="Amount1" localSheetId="12">#REF!</definedName>
    <definedName name="Amount1">#REF!</definedName>
    <definedName name="Gap" localSheetId="10">#REF!</definedName>
    <definedName name="Gap" localSheetId="11">#REF!</definedName>
    <definedName name="Gap" localSheetId="9">#REF!</definedName>
    <definedName name="Gap" localSheetId="0">#REF!</definedName>
    <definedName name="Gap" localSheetId="12">#REF!</definedName>
    <definedName name="Gap">#REF!</definedName>
    <definedName name="LETPA" localSheetId="10">#REF!</definedName>
    <definedName name="LETPA" localSheetId="11">#REF!</definedName>
    <definedName name="LETPA" localSheetId="9">#REF!</definedName>
    <definedName name="LETPA" localSheetId="0">#REF!</definedName>
    <definedName name="LETPA" localSheetId="12">#REF!</definedName>
    <definedName name="LETPA">#REF!</definedName>
    <definedName name="LETPA1" localSheetId="10">#REF!</definedName>
    <definedName name="LETPA1" localSheetId="11">#REF!</definedName>
    <definedName name="LETPA1" localSheetId="9">#REF!</definedName>
    <definedName name="LETPA1" localSheetId="0">#REF!</definedName>
    <definedName name="LETPA1" localSheetId="12">#REF!</definedName>
    <definedName name="LETPA1">#REF!</definedName>
    <definedName name="Local_State" localSheetId="10">#REF!</definedName>
    <definedName name="Local_State" localSheetId="11">#REF!</definedName>
    <definedName name="Local_State" localSheetId="9">#REF!</definedName>
    <definedName name="Local_State" localSheetId="0">#REF!</definedName>
    <definedName name="Local_State" localSheetId="12">#REF!</definedName>
    <definedName name="Local_State">#REF!</definedName>
    <definedName name="Nat_Priority" localSheetId="10">#REF!</definedName>
    <definedName name="Nat_Priority" localSheetId="11">#REF!</definedName>
    <definedName name="Nat_Priority" localSheetId="9">#REF!</definedName>
    <definedName name="Nat_Priority" localSheetId="0">#REF!</definedName>
    <definedName name="Nat_Priority" localSheetId="12">#REF!</definedName>
    <definedName name="Nat_Priority">#REF!</definedName>
    <definedName name="Personnel" localSheetId="10">#REF!</definedName>
    <definedName name="Personnel" localSheetId="11">#REF!</definedName>
    <definedName name="Personnel" localSheetId="9">#REF!</definedName>
    <definedName name="Personnel" localSheetId="0">#REF!</definedName>
    <definedName name="Personnel" localSheetId="12">#REF!</definedName>
    <definedName name="Personnel">#REF!</definedName>
    <definedName name="_xlnm.Print_Area" localSheetId="2">'Applicant Info'!$B$1:$D$40</definedName>
    <definedName name="_xlnm.Print_Area" localSheetId="1">Instructions!$B$1:$I$31</definedName>
    <definedName name="_xlnm.Print_Area" localSheetId="3">'Project Proposal'!$B$1:$H$121</definedName>
    <definedName name="_xlnm.Print_Area" localSheetId="4">'REF-Guidance'!$B$1:$F$75</definedName>
    <definedName name="_xlnm.Print_Area" localSheetId="8">'REF-Proj Selection'!$B$1:$E$28</definedName>
    <definedName name="_xlnm.Print_Area" localSheetId="7">'REF-WA Cybersecurity Plan'!$B$1:$F$85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7" l="1"/>
  <c r="J18" i="17"/>
  <c r="I15" i="17"/>
  <c r="I13" i="17"/>
  <c r="I12" i="17"/>
  <c r="I11" i="17"/>
  <c r="I10" i="17"/>
  <c r="H15" i="17"/>
  <c r="G15" i="17"/>
  <c r="H14" i="17"/>
  <c r="G14" i="17"/>
  <c r="H13" i="17"/>
  <c r="G13" i="17"/>
  <c r="H12" i="17"/>
  <c r="G12" i="17"/>
  <c r="H11" i="17"/>
  <c r="G11" i="17"/>
  <c r="H10" i="17"/>
  <c r="G10" i="17"/>
  <c r="F16" i="17"/>
  <c r="F15" i="17"/>
  <c r="F14" i="17"/>
  <c r="E15" i="17"/>
  <c r="E14" i="17"/>
  <c r="E13" i="17"/>
  <c r="E12" i="17"/>
  <c r="E11" i="17"/>
  <c r="E10" i="17"/>
  <c r="D15" i="17"/>
  <c r="D14" i="17"/>
  <c r="D13" i="17"/>
  <c r="D12" i="17"/>
  <c r="D11" i="17"/>
  <c r="D10" i="17"/>
  <c r="B19" i="15"/>
  <c r="B16" i="15"/>
  <c r="B12" i="15"/>
  <c r="B7" i="15"/>
  <c r="C5" i="15"/>
  <c r="B41" i="18"/>
  <c r="E33" i="17"/>
  <c r="J32" i="17"/>
  <c r="F30" i="17"/>
  <c r="J30" i="17" s="1"/>
  <c r="J29" i="17"/>
  <c r="I29" i="17"/>
  <c r="H29" i="17"/>
  <c r="G29" i="17"/>
  <c r="F29" i="17"/>
  <c r="E29" i="17"/>
  <c r="D29" i="17"/>
  <c r="H28" i="17"/>
  <c r="G28" i="17"/>
  <c r="F28" i="17"/>
  <c r="F31" i="17" s="1"/>
  <c r="F33" i="17" s="1"/>
  <c r="E28" i="17"/>
  <c r="D28" i="17"/>
  <c r="J28" i="17" s="1"/>
  <c r="J27" i="17"/>
  <c r="I27" i="17"/>
  <c r="H27" i="17"/>
  <c r="G27" i="17"/>
  <c r="E27" i="17"/>
  <c r="D27" i="17"/>
  <c r="I26" i="17"/>
  <c r="H26" i="17"/>
  <c r="G26" i="17"/>
  <c r="E26" i="17"/>
  <c r="D26" i="17"/>
  <c r="J26" i="17" s="1"/>
  <c r="J25" i="17"/>
  <c r="I25" i="17"/>
  <c r="H25" i="17"/>
  <c r="G25" i="17"/>
  <c r="E25" i="17"/>
  <c r="D25" i="17"/>
  <c r="I24" i="17"/>
  <c r="I31" i="17" s="1"/>
  <c r="I33" i="17" s="1"/>
  <c r="H24" i="17"/>
  <c r="H31" i="17" s="1"/>
  <c r="H33" i="17" s="1"/>
  <c r="G24" i="17"/>
  <c r="G31" i="17" s="1"/>
  <c r="G33" i="17" s="1"/>
  <c r="E24" i="17"/>
  <c r="E31" i="17" s="1"/>
  <c r="D24" i="17"/>
  <c r="J24" i="17" s="1"/>
  <c r="J31" i="17" s="1"/>
  <c r="J33" i="17" s="1"/>
  <c r="E19" i="17"/>
  <c r="G17" i="17" l="1"/>
  <c r="G19" i="17" s="1"/>
  <c r="E17" i="17"/>
  <c r="D17" i="17"/>
  <c r="D19" i="17" s="1"/>
  <c r="F17" i="17"/>
  <c r="F19" i="17" s="1"/>
  <c r="J16" i="17"/>
  <c r="J11" i="17"/>
  <c r="H17" i="17"/>
  <c r="H19" i="17" s="1"/>
  <c r="J10" i="17"/>
  <c r="J13" i="17"/>
  <c r="J14" i="17"/>
  <c r="J15" i="17"/>
  <c r="I17" i="17"/>
  <c r="I19" i="17" s="1"/>
  <c r="J12" i="17"/>
  <c r="D31" i="17"/>
  <c r="D33" i="17" s="1"/>
  <c r="J17" i="17" l="1"/>
  <c r="J19" i="17" s="1"/>
  <c r="J6" i="17" s="1"/>
  <c r="H115" i="6"/>
  <c r="G109" i="6"/>
  <c r="G111" i="6" s="1"/>
  <c r="F109" i="6"/>
  <c r="F111" i="6" s="1"/>
  <c r="E109" i="6"/>
  <c r="E111" i="6" s="1"/>
  <c r="D109" i="6"/>
  <c r="C109" i="6"/>
  <c r="C111" i="6" s="1"/>
  <c r="D111" i="6" l="1"/>
  <c r="H107" i="6" l="1"/>
  <c r="K13" i="6" l="1"/>
  <c r="H108" i="6"/>
  <c r="H106" i="6"/>
  <c r="H105" i="6"/>
  <c r="H104" i="6"/>
  <c r="H103" i="6"/>
  <c r="H102" i="6"/>
  <c r="K9" i="6"/>
  <c r="C4" i="6"/>
  <c r="H109" i="6" l="1"/>
  <c r="H111" i="6" s="1"/>
  <c r="H116" i="6" s="1"/>
  <c r="C10" i="6" l="1"/>
</calcChain>
</file>

<file path=xl/sharedStrings.xml><?xml version="1.0" encoding="utf-8"?>
<sst xmlns="http://schemas.openxmlformats.org/spreadsheetml/2006/main" count="596" uniqueCount="436">
  <si>
    <t>Month</t>
  </si>
  <si>
    <t>Select</t>
  </si>
  <si>
    <t>SLCGP PROJECT PROPOSAL</t>
  </si>
  <si>
    <t>Submission Deadline:  Friday, July 11, 2025</t>
  </si>
  <si>
    <r>
      <rPr>
        <sz val="11"/>
        <color rgb="FF000000"/>
        <rFont val="Calibri"/>
      </rPr>
      <t xml:space="preserve">All applications </t>
    </r>
    <r>
      <rPr>
        <b/>
        <sz val="11"/>
        <color rgb="FFFF0000"/>
        <rFont val="Calibri"/>
      </rPr>
      <t>MUST BE RECEIVED</t>
    </r>
    <r>
      <rPr>
        <sz val="11"/>
        <color rgb="FF000000"/>
        <rFont val="Calibri"/>
      </rPr>
      <t xml:space="preserve"> by the due date. 
You are encouraged to submit your application before the deadline.
Late applications </t>
    </r>
    <r>
      <rPr>
        <b/>
        <sz val="11"/>
        <color rgb="FF000000"/>
        <rFont val="Calibri"/>
      </rPr>
      <t>will not be accepted</t>
    </r>
    <r>
      <rPr>
        <sz val="11"/>
        <color rgb="FF000000"/>
        <rFont val="Calibri"/>
      </rPr>
      <t xml:space="preserve"> unless an extension has been requested </t>
    </r>
    <r>
      <rPr>
        <i/>
        <sz val="11"/>
        <color rgb="FF000000"/>
        <rFont val="Calibri"/>
      </rPr>
      <t>before</t>
    </r>
    <r>
      <rPr>
        <sz val="11"/>
        <color rgb="FF000000"/>
        <rFont val="Calibri"/>
      </rPr>
      <t xml:space="preserve"> the due date.</t>
    </r>
  </si>
  <si>
    <t>INSTRUCTIONS</t>
  </si>
  <si>
    <r>
      <t xml:space="preserve">•  </t>
    </r>
    <r>
      <rPr>
        <b/>
        <sz val="11"/>
        <color rgb="FF70AD47"/>
        <rFont val="Calibri"/>
        <family val="2"/>
        <scheme val="minor"/>
      </rPr>
      <t>GREEN worksheet tabs</t>
    </r>
    <r>
      <rPr>
        <sz val="11"/>
        <color theme="1"/>
        <rFont val="Calibri"/>
        <family val="2"/>
        <scheme val="minor"/>
      </rPr>
      <t xml:space="preserve"> are for reference, in particular the Ref-Guidance tab and REF-Allowable and Unallowable project-costs tabs. </t>
    </r>
  </si>
  <si>
    <r>
      <t xml:space="preserve">•  </t>
    </r>
    <r>
      <rPr>
        <b/>
        <sz val="11"/>
        <color rgb="FF0070C0"/>
        <rFont val="Calibri"/>
        <family val="2"/>
        <scheme val="minor"/>
      </rPr>
      <t xml:space="preserve">BLUE worksheet tabs </t>
    </r>
    <r>
      <rPr>
        <sz val="11"/>
        <rFont val="Calibri"/>
        <family val="2"/>
        <scheme val="minor"/>
      </rPr>
      <t>are the Project Proposal and must be filled out</t>
    </r>
    <r>
      <rPr>
        <sz val="11"/>
        <color theme="1"/>
        <rFont val="Calibri"/>
        <family val="2"/>
        <scheme val="minor"/>
      </rPr>
      <t xml:space="preserve">. </t>
    </r>
  </si>
  <si>
    <t>•  Cream colored cells indicate where input is needed</t>
  </si>
  <si>
    <r>
      <t xml:space="preserve">•  Proposals are due via email to </t>
    </r>
    <r>
      <rPr>
        <b/>
        <u/>
        <sz val="11"/>
        <rFont val="Calibri"/>
        <family val="2"/>
        <scheme val="minor"/>
      </rPr>
      <t>preparedness.grants@mil.wa.gov</t>
    </r>
  </si>
  <si>
    <t>Please do NOT send a PDF version of the Excel workbook.</t>
  </si>
  <si>
    <t>TIMELINE</t>
  </si>
  <si>
    <t>Date</t>
  </si>
  <si>
    <t>Activity</t>
  </si>
  <si>
    <t>6/9/2025</t>
  </si>
  <si>
    <t>Project Proposal form available/shared with entities</t>
  </si>
  <si>
    <t>6/9/2025 - 7/11/2025</t>
  </si>
  <si>
    <t>Application period - technical assistance offered as needed</t>
  </si>
  <si>
    <t>6/17/2025</t>
  </si>
  <si>
    <t>First application webinar</t>
  </si>
  <si>
    <t>7/8/2025</t>
  </si>
  <si>
    <t>Second application webinar</t>
  </si>
  <si>
    <t>July 11, 2025</t>
  </si>
  <si>
    <t>APPLICATIONS DUE TO EMD (can submit before)</t>
  </si>
  <si>
    <t>PREPAREDNESS.GRANTS@MIL.WA.GOV</t>
  </si>
  <si>
    <t>7/12/2025 - 8/29/2025</t>
  </si>
  <si>
    <t>Projects scored and ranked by the Cybersecurity Planning Committee</t>
  </si>
  <si>
    <t>9/2/2025</t>
  </si>
  <si>
    <t>Presentation of projects scored to SLCGP Planning Committee</t>
  </si>
  <si>
    <t>9/10/2025 - 9/12/2025</t>
  </si>
  <si>
    <t>Notice of projects selected for funding</t>
  </si>
  <si>
    <t>January 2026</t>
  </si>
  <si>
    <t>Grant agreements executed (once funding is released)</t>
  </si>
  <si>
    <t>QUESTIONS - CONTACT</t>
  </si>
  <si>
    <t xml:space="preserve">Primary grant points of contact are below - technical cybersecurity assistance will be forwarded to WaTech subject matter experts as required.   </t>
  </si>
  <si>
    <t>Main Contacts</t>
  </si>
  <si>
    <t>Position</t>
  </si>
  <si>
    <t>Phone</t>
  </si>
  <si>
    <t>Email</t>
  </si>
  <si>
    <t>Melissa Berry</t>
  </si>
  <si>
    <t>Program Manager</t>
  </si>
  <si>
    <t>253-384-7226</t>
  </si>
  <si>
    <t>melissa.berry@mil.wa.gov</t>
  </si>
  <si>
    <t>Sierra Wardell</t>
  </si>
  <si>
    <t>Financial Operations Section Manager</t>
  </si>
  <si>
    <t>253-512-7121</t>
  </si>
  <si>
    <t>sierra.wardell@mil.wa.gov</t>
  </si>
  <si>
    <t>Additional Contacts</t>
  </si>
  <si>
    <t>Ben Olson</t>
  </si>
  <si>
    <t>Program Coordinator</t>
  </si>
  <si>
    <t>253-512-7224</t>
  </si>
  <si>
    <t>benjamin.olson@mil.wa.gov</t>
  </si>
  <si>
    <t>Courtney Bemus</t>
  </si>
  <si>
    <t>253-512-7141</t>
  </si>
  <si>
    <t>courtney.bemus@mil.wa.gov</t>
  </si>
  <si>
    <t>Deborah Henderson</t>
  </si>
  <si>
    <t>253-512-7470</t>
  </si>
  <si>
    <t>deborah.henderson@mil.wa.gov</t>
  </si>
  <si>
    <t>Jocelyn Overby</t>
  </si>
  <si>
    <t>253-512-7226</t>
  </si>
  <si>
    <t>jocelyn.overby@mil.wa.gov</t>
  </si>
  <si>
    <t>Michael Alston</t>
  </si>
  <si>
    <t>253-512-7410</t>
  </si>
  <si>
    <t>michael.alston@mil.wa.gov</t>
  </si>
  <si>
    <t>General Information</t>
  </si>
  <si>
    <t>preparedness.grants@mil.wa.gov</t>
  </si>
  <si>
    <t>SLCGP APPLICANT INFORMATION</t>
  </si>
  <si>
    <t>Subrecipient tips</t>
  </si>
  <si>
    <t xml:space="preserve">If your project is selected for funding, a grant agreement will be executed between you and the Washington Military Department.  The information below will be used to draft the grant agreement.  </t>
  </si>
  <si>
    <t xml:space="preserve">EMD Review notes: </t>
  </si>
  <si>
    <t>Date/Initials</t>
  </si>
  <si>
    <t xml:space="preserve">This information is used to populate the face sheet of your grant agreement.  Please ensure all information is accurate and complete.
</t>
  </si>
  <si>
    <t>Entity</t>
  </si>
  <si>
    <r>
      <rPr>
        <b/>
        <sz val="10"/>
        <color rgb="FFFF0000"/>
        <rFont val="Calibri"/>
        <family val="2"/>
        <scheme val="minor"/>
      </rPr>
      <t xml:space="preserve">Do not </t>
    </r>
    <r>
      <rPr>
        <b/>
        <sz val="10"/>
        <color theme="1"/>
        <rFont val="Calibri"/>
        <family val="2"/>
        <scheme val="minor"/>
      </rPr>
      <t>update to match SAM.gov - use version preferred by subrecipient.</t>
    </r>
  </si>
  <si>
    <t xml:space="preserve"> Entity Address</t>
  </si>
  <si>
    <t>Address includes 9-digit zip (if not, update accordingly)</t>
  </si>
  <si>
    <t>Project Contact/Grant POC</t>
  </si>
  <si>
    <t>SAM.gov registration current - verified</t>
  </si>
  <si>
    <t>Title</t>
  </si>
  <si>
    <t>Include screen shot below from SAM.gov for entity:</t>
  </si>
  <si>
    <t>Alternate Contact</t>
  </si>
  <si>
    <t>UEI #</t>
  </si>
  <si>
    <t>Unique Entity Identifier</t>
  </si>
  <si>
    <t>www.sam.gov</t>
  </si>
  <si>
    <t>1. Verify in SAM.gov that registration is up-to-date</t>
  </si>
  <si>
    <t>UBI #</t>
  </si>
  <si>
    <t>UBI checked against last agreement info</t>
  </si>
  <si>
    <t>Unified Business Identifier</t>
  </si>
  <si>
    <t>2. Verify in DOR.wa.gov that UBI is correct</t>
  </si>
  <si>
    <t>EIN #</t>
  </si>
  <si>
    <t>Employer Identification Number</t>
  </si>
  <si>
    <t>3. EIN/TIN for payment processing (example 91-0123456)</t>
  </si>
  <si>
    <t>Legislative District(s)</t>
  </si>
  <si>
    <t>Leg Dist checked against last agreement info</t>
  </si>
  <si>
    <t>Congressional District(s)</t>
  </si>
  <si>
    <t>Cong Dist checked against last agreement info</t>
  </si>
  <si>
    <t>SWV #</t>
  </si>
  <si>
    <t>Statewide Vendor Number (SWV)</t>
  </si>
  <si>
    <t>If you do not have a SWV#, there will be time to apply for one if chosen for funding</t>
  </si>
  <si>
    <t>4. SWV Number for payment processing
(example SWV0123456-89)</t>
  </si>
  <si>
    <t>Grant Agreement Signatory</t>
  </si>
  <si>
    <t>Second Signatory (if required)</t>
  </si>
  <si>
    <t>Comments/Processing Requests</t>
  </si>
  <si>
    <t>Additional Key Contacts</t>
  </si>
  <si>
    <t>Name</t>
  </si>
  <si>
    <t xml:space="preserve"> </t>
  </si>
  <si>
    <t>APPLICANT GUIDANCE</t>
  </si>
  <si>
    <t>INSTRUCTIONS: Fill out all cream colored cells as applicable.  Not fully addressing the section/question asked may affect scoring of the project. While you should answer questions as clearly as possible, please be careful when including sensitive information.</t>
  </si>
  <si>
    <r>
      <t>SLCGP proposals will be evaluated and ranked by the SLCGP Planning Committee based on the criteria scoring scale (</t>
    </r>
    <r>
      <rPr>
        <b/>
        <u/>
        <sz val="10"/>
        <color rgb="FF0070C0"/>
        <rFont val="Calibri"/>
        <family val="2"/>
        <scheme val="minor"/>
      </rPr>
      <t>see REF-Project Selection tab</t>
    </r>
    <r>
      <rPr>
        <sz val="10"/>
        <rFont val="Calibri"/>
        <family val="2"/>
        <scheme val="minor"/>
      </rPr>
      <t xml:space="preserve">). </t>
    </r>
  </si>
  <si>
    <t>APPLICANT</t>
  </si>
  <si>
    <t>APPLICANT TYPE</t>
  </si>
  <si>
    <t>INSTRUCTIONS: Rural area is defined as an area encompassing a population of less than 50,000 people that has not been designated in the most recent decennial census as an “urbanized area” by the Secretary of Commerce</t>
  </si>
  <si>
    <t xml:space="preserve">Link to Eligibility </t>
  </si>
  <si>
    <t>Each applicant is limited to three project proposals</t>
  </si>
  <si>
    <t xml:space="preserve">INSTRUCTIONS: Provide the project title; must reflect the nature of work to be completed under the project. </t>
  </si>
  <si>
    <t>MAX characters</t>
  </si>
  <si>
    <r>
      <rPr>
        <b/>
        <sz val="12"/>
        <color rgb="FFFF0000"/>
        <rFont val="Calibri"/>
        <family val="2"/>
        <scheme val="minor"/>
      </rPr>
      <t>Note</t>
    </r>
    <r>
      <rPr>
        <sz val="12"/>
        <color theme="1"/>
        <rFont val="Calibri"/>
        <family val="2"/>
        <scheme val="minor"/>
      </rPr>
      <t xml:space="preserve">: If you're applying for </t>
    </r>
    <r>
      <rPr>
        <u/>
        <sz val="12"/>
        <color theme="1"/>
        <rFont val="Calibri"/>
        <family val="2"/>
        <scheme val="minor"/>
      </rPr>
      <t>more than one project</t>
    </r>
    <r>
      <rPr>
        <sz val="12"/>
        <color theme="1"/>
        <rFont val="Calibri"/>
        <family val="2"/>
        <scheme val="minor"/>
      </rPr>
      <t>, include the prioritization of the project in the project description.</t>
    </r>
  </si>
  <si>
    <t>PROJECT TITLE</t>
  </si>
  <si>
    <t>Enter title</t>
  </si>
  <si>
    <t>Length:</t>
  </si>
  <si>
    <t>AMOUNT REQUESTED</t>
  </si>
  <si>
    <t>Will populate based on budget below.</t>
  </si>
  <si>
    <t>PROJECT DESCRIPTION</t>
  </si>
  <si>
    <t xml:space="preserve">INSTRUCTIONS: Provide a brief narrative describing the project at a high level. Include the activities that will occur as a part of the project. If the project improves an existing solution or existing components of a solution already in use, describe how the new solution will be implemented. </t>
  </si>
  <si>
    <t>Enter text</t>
  </si>
  <si>
    <t>CRITERIA DESCRIPTION</t>
  </si>
  <si>
    <t>MASTERY</t>
  </si>
  <si>
    <t>COMPETENT</t>
  </si>
  <si>
    <t>ADEQUATE</t>
  </si>
  <si>
    <t>INSUFFICIENT</t>
  </si>
  <si>
    <t xml:space="preserve">Assess degree to which solution will continue to add value in the future or need future improvements. Are current systems or components that are already in place utilized or improved?   Is ongoing funding support for project considered and planned past grant funding. </t>
  </si>
  <si>
    <t>Mostly aligned with Mastery.</t>
  </si>
  <si>
    <t>Partially aligned with Mastery.</t>
  </si>
  <si>
    <t>ALIGNMENT WITH SLCGP OBJECTIVES</t>
  </si>
  <si>
    <r>
      <t xml:space="preserve">INSTRUCTIONS: The goal of SLCGP is to assist SLT governments with managing and reducing systemic cyber risk. Applicants are required to address how the following program objectives will be met in their applications. Select alignment from the drop down menu for the applicable Objective. </t>
    </r>
    <r>
      <rPr>
        <b/>
        <i/>
        <u/>
        <sz val="10"/>
        <color rgb="FFFF0000"/>
        <rFont val="Calibri"/>
        <family val="2"/>
        <scheme val="minor"/>
      </rPr>
      <t>ONLY PICK ONE.</t>
    </r>
  </si>
  <si>
    <t>OBJECTIVE 1: Develop and establish appropriate governance structures, as well as develop, implement, or revise cybersecurity plans, to improve capabilities to respond to cybersecurity incidents and ensure continuity of operations.</t>
  </si>
  <si>
    <t>Only pick one</t>
  </si>
  <si>
    <t>OBJECTIVE 2: State, Local, and Tribal agencies understand their current cybersecurity posture and areas for improvement based on continuous testing, evaluation, and structured assessments.</t>
  </si>
  <si>
    <t>OBJECTIVE 3: Implement security protections commensurate with risk (outcomes of Objectives 1 &amp; 2)</t>
  </si>
  <si>
    <t>OBJECTIVE 4: Ensure organization personnel are appropriately trained in cybersecurity, commensurate with responsibility.</t>
  </si>
  <si>
    <t>ALIGNMENT WITH WA STATE CYBERSECURITY PLAN</t>
  </si>
  <si>
    <t>Link to WA State Cybersecurity Plan</t>
  </si>
  <si>
    <t xml:space="preserve">INSTRUCTIONS: Describe how the project aligns with state Cybersecurity Plan and the connection to one or more of the 16 required elements.  Include each element by number (e.g. [Element 2]).  </t>
  </si>
  <si>
    <t xml:space="preserve">Jurisdiction proposal aligns with the SLCGP Cybersecurity Plan and local cybersecurity plan.  </t>
  </si>
  <si>
    <t>ALIGNMENT WITH CYBERSECURITY PROGRAM</t>
  </si>
  <si>
    <t>INSTRUCTIONS: How does this project align with the buildout of your cybersecurity program? Describe how end users (internal and external) will be involved in the project to include governance and implementation activities.</t>
  </si>
  <si>
    <t>Link to Scoring Criteria: Cybersecurity Program Alignment</t>
  </si>
  <si>
    <t xml:space="preserve">Assess if there is a clear cybersecurity need for project spend and does the project address an identified need or gap? </t>
  </si>
  <si>
    <t>Investment implementation is being driven by cybersecurity processes and integrated with this technology. Solution supports - improves existing cybersecurity processes.</t>
  </si>
  <si>
    <t>Investment implementation is not aligned with a cybersecurity need or gap.</t>
  </si>
  <si>
    <t>GAP BEING ADDRESSED</t>
  </si>
  <si>
    <t xml:space="preserve">INSTRUCTIONS: What is the gap the project addresses? Explain the capability assessment which identified the gap and how the project activities will mitigate it.  </t>
  </si>
  <si>
    <t>URGENCY</t>
  </si>
  <si>
    <t>INSTRUCTIONS: Describe the urgency of implementing the project and the impacts if it does not proceed as planned.</t>
  </si>
  <si>
    <t xml:space="preserve">SUSTAIN/BUILD? </t>
  </si>
  <si>
    <r>
      <t>INSTRUCTIONS: Select "</t>
    </r>
    <r>
      <rPr>
        <b/>
        <i/>
        <sz val="10"/>
        <color theme="1"/>
        <rFont val="Calibri"/>
        <family val="2"/>
        <scheme val="minor"/>
      </rPr>
      <t>build</t>
    </r>
    <r>
      <rPr>
        <i/>
        <sz val="10"/>
        <color theme="1"/>
        <rFont val="Calibri"/>
        <family val="2"/>
        <scheme val="minor"/>
      </rPr>
      <t>" if this project focuses on starting a new capability or the intent of the project is to close a capability gap.  Select "</t>
    </r>
    <r>
      <rPr>
        <b/>
        <i/>
        <sz val="10"/>
        <color theme="1"/>
        <rFont val="Calibri"/>
        <family val="2"/>
        <scheme val="minor"/>
      </rPr>
      <t>sustain</t>
    </r>
    <r>
      <rPr>
        <i/>
        <sz val="10"/>
        <color theme="1"/>
        <rFont val="Calibri"/>
        <family val="2"/>
        <scheme val="minor"/>
      </rPr>
      <t xml:space="preserve">" if the purpose of the project strictly maintains an existing capability at its existing current level. </t>
    </r>
  </si>
  <si>
    <t>PREVIOUS AWARDED FUNDING</t>
  </si>
  <si>
    <r>
      <rPr>
        <b/>
        <sz val="12"/>
        <color rgb="FFFF0000"/>
        <rFont val="Calibri"/>
      </rPr>
      <t>Note</t>
    </r>
    <r>
      <rPr>
        <sz val="12"/>
        <color rgb="FF000000"/>
        <rFont val="Calibri"/>
      </rPr>
      <t xml:space="preserve">: If you have received prior grant funding (22 or 23SLCGP), please describe how this round of funding would support the work completed (or in progress) under the previous grants. 
</t>
    </r>
  </si>
  <si>
    <t xml:space="preserve">INSTRUCTIONS: 
- Select "no" if you have not received SLCGP funding to date.
- Select "yes" if you have previously received SLCGP funding and continue with input the details of the funded projects. </t>
  </si>
  <si>
    <t xml:space="preserve">If you selected "YES": </t>
  </si>
  <si>
    <t>Funding Year:</t>
  </si>
  <si>
    <t xml:space="preserve">Project Title: </t>
  </si>
  <si>
    <t>If this project is selected for funding, how would the outcome integrate and build upon the past funded projects?</t>
  </si>
  <si>
    <t>IMPACT</t>
  </si>
  <si>
    <t>INSTRUCTIONS: Describe the impact of the project.  How will the proposed project continue to add value and/or improvement in the future?  As applicable, describe any future improvements and investments that are planned to continue the work in this proposal and what ongoing funding support is needed after the grant funding is applied.</t>
  </si>
  <si>
    <t>OUTCOME</t>
  </si>
  <si>
    <t>INSTRUCTIONS: What is the outcome when the project is complete? Describe and quantify (as applicable) the specific impact(s) to stakeholders, reduction in cybersecurity risk, and increases in resilience through strengthened cybersecurity practices.  Include incremental performance metrics if any.</t>
  </si>
  <si>
    <t>PRELIMINARY WORK/PROJECT SCOPING</t>
  </si>
  <si>
    <t xml:space="preserve">INSTRUCTIONS: What preliminary work has been completed prior to this proposal, such as research, stakeholder outreach, feasibility study, etc.? Articulate how benefits (to include who) were determined and any stakeholder engagement. Some CISA services will be required before reimbursement of costs (see REF-Guidance tab Requirements) - if your entity has already signed up, note that here. </t>
  </si>
  <si>
    <t>Link to required CISA Services</t>
  </si>
  <si>
    <t>Link to Scoring Criteria: Due Diligence</t>
  </si>
  <si>
    <t>Assess the evidence of needs assessment, high-level requirements, and feasibility study, or similar due diligence, to understand needs and research and selected technology solution. Articulate who benefits from project. Explain stakeholder engagement.</t>
  </si>
  <si>
    <t>Investment demonstrates due diligence with a needs assessment that may include high level requirements, feasibility study, market research, of vendor assessment to support the investment request.</t>
  </si>
  <si>
    <t>There is limited or non-existent documentation on needs assessment, high level requirements, feasibility study. Vendor assessment, or market research to support the investment.</t>
  </si>
  <si>
    <t>PROJECT MANAGEMENT</t>
  </si>
  <si>
    <t xml:space="preserve">INSTRUCTIONS: Describe the project management and governance structures and processes that will be in place to support the project.   Examples include project management resources, methodologies, executive sponsor, steering committee, vendor/contract management, and change control.  </t>
  </si>
  <si>
    <t>Link to Scoring Criteria: Project Management and Governance</t>
  </si>
  <si>
    <t>For this investment, assess the planned investment’s governance and project management approach and resourcing including sponsorship, and management.</t>
  </si>
  <si>
    <t xml:space="preserve">For this request, the entity describes governance processes that include appropriately placed executive sponsor, representative steering committee, resourced vendor/contract management.  </t>
  </si>
  <si>
    <t>Application does not contain evidence of executive sponsor, representative steering committee, resourced vendor/contract management, Entity does not have adequate existing governance processes and/or has only nominally considered incorporating them into this investment.</t>
  </si>
  <si>
    <t>PROJECT IMPLEMENTATION</t>
  </si>
  <si>
    <t xml:space="preserve">INSTRUCTIONS: Describe the implementation of the project to include resourcing.  What have you done to prepare?  Will in-house resources be used, or will resources be procured elsewhere? How has organizational change management been factored into the planning and approach? </t>
  </si>
  <si>
    <t>Link to Scoring Criteria: Readiness</t>
  </si>
  <si>
    <t xml:space="preserve">Assess the planned investment approach and implementation staffing/resourcing, and vendor engagement. </t>
  </si>
  <si>
    <t xml:space="preserve">Organizational readiness is well defined and demonstrates planning of resources including project team, SMEs, vendor engagement and other technical and business resources.  </t>
  </si>
  <si>
    <t>Investment narrowly targets organizational needs, and the proposed solution does not demonstrate planning and organizational readiness in all areas that would be impacted by the investment.</t>
  </si>
  <si>
    <t>PROJECT SCHEDULE</t>
  </si>
  <si>
    <t>Link to Period of Performance</t>
  </si>
  <si>
    <r>
      <rPr>
        <i/>
        <sz val="10"/>
        <color rgb="FF000000"/>
        <rFont val="Calibri"/>
      </rPr>
      <t xml:space="preserve">INSTRUCTIONS: Enter the major milestones for the project. </t>
    </r>
    <r>
      <rPr>
        <b/>
        <i/>
        <sz val="10"/>
        <color rgb="FF000000"/>
        <rFont val="Calibri"/>
      </rPr>
      <t xml:space="preserve">Please include at least 3 milestones. See Example.
</t>
    </r>
    <r>
      <rPr>
        <i/>
        <sz val="10"/>
        <color rgb="FF000000"/>
        <rFont val="Calibri"/>
      </rPr>
      <t xml:space="preserve">- Start date should be no earlier than 12/13/2024
- End date should be no later than 11/30/2028
**  If purchasing a maintenance/service agreement separate from a piece of equipment, end date should include full dates covered.  </t>
    </r>
  </si>
  <si>
    <t>START DATE</t>
  </si>
  <si>
    <t>END DATE</t>
  </si>
  <si>
    <t>MILESTONE</t>
  </si>
  <si>
    <t>Example:</t>
  </si>
  <si>
    <t>PROJECT START</t>
  </si>
  <si>
    <t>Vendor and competitive bid selection</t>
  </si>
  <si>
    <t>Contract development and execution</t>
  </si>
  <si>
    <t>Implementation &amp; documentation of new software</t>
  </si>
  <si>
    <t>Train staff on new software</t>
  </si>
  <si>
    <t>PROJECT COMPLETION</t>
  </si>
  <si>
    <t>PROJECT BUDGET</t>
  </si>
  <si>
    <t xml:space="preserve">INSTRUCTIONS: Enter projected amounts for each budget category under the applicable solution area (POETE element).  Enter indirect charges as applicable. </t>
  </si>
  <si>
    <t>SOLUTION AREA</t>
  </si>
  <si>
    <t>PLANNING</t>
  </si>
  <si>
    <t>ORGANIZATION</t>
  </si>
  <si>
    <t>EQUIPMENT</t>
  </si>
  <si>
    <t>TRAINING</t>
  </si>
  <si>
    <t>EXERCISE</t>
  </si>
  <si>
    <t>TOTAL</t>
  </si>
  <si>
    <t>Salaries &amp; Benefits</t>
  </si>
  <si>
    <t>Supplies</t>
  </si>
  <si>
    <t>Travel/Per Diem</t>
  </si>
  <si>
    <t>Contractor/Consultant</t>
  </si>
  <si>
    <t>Passthrough</t>
  </si>
  <si>
    <t>Other</t>
  </si>
  <si>
    <t xml:space="preserve">Equipment </t>
  </si>
  <si>
    <t>SUBTOTAL</t>
  </si>
  <si>
    <t>Indirect</t>
  </si>
  <si>
    <t xml:space="preserve">Requirement: If indirect costs are included in the budget, a copy of the approved indirect cost agreement must be submitted with the application.  If an agreement is not required, the rate calculation documents must be submitted.  If the de minimis rate is being requested, further approval will be required. </t>
  </si>
  <si>
    <t>M&amp;A</t>
  </si>
  <si>
    <t xml:space="preserve">Requirement: Up to 5% of the Project total may be used for management and administration of the project. </t>
  </si>
  <si>
    <t>Contractor/
Consultant</t>
  </si>
  <si>
    <t>Total</t>
  </si>
  <si>
    <t xml:space="preserve">Indirect included? </t>
  </si>
  <si>
    <t>Type of back-up</t>
  </si>
  <si>
    <t>BUDGET NARRATIVE/ITEMIZED COSTS</t>
  </si>
  <si>
    <r>
      <t xml:space="preserve">INSTRUCTIONS: Provide </t>
    </r>
    <r>
      <rPr>
        <b/>
        <i/>
        <u/>
        <sz val="10"/>
        <color theme="1"/>
        <rFont val="Calibri"/>
        <family val="2"/>
        <scheme val="minor"/>
      </rPr>
      <t>detail</t>
    </r>
    <r>
      <rPr>
        <i/>
        <sz val="10"/>
        <color theme="1"/>
        <rFont val="Calibri"/>
        <family val="2"/>
        <scheme val="minor"/>
      </rPr>
      <t xml:space="preserve"> of the projected expenses to include calculations as applicable. The estimated costs should align with the application budget categories (salaries and benefits, supplies, travel/per diem, contractor/consultant, passthrough, other, and equipment) in the Budget above. </t>
    </r>
  </si>
  <si>
    <t>SLCGP PROJECT GUIDANCE</t>
  </si>
  <si>
    <t>FEDERAL REFERENCES</t>
  </si>
  <si>
    <t>Link to FY 2024 State and Local Cybersecurity Grant Program Notice of Funding Opportunity (NOFO)</t>
  </si>
  <si>
    <t>Link to Home Page | CISA</t>
  </si>
  <si>
    <t>TOPICS BELOW</t>
  </si>
  <si>
    <t>Purpose</t>
  </si>
  <si>
    <t>Eligibility</t>
  </si>
  <si>
    <t>Federal Funding Available</t>
  </si>
  <si>
    <t>Match Requirement</t>
  </si>
  <si>
    <t>Requirements and Recommendations</t>
  </si>
  <si>
    <t>Period of Performance</t>
  </si>
  <si>
    <t>Reimbursement of Costs</t>
  </si>
  <si>
    <t>Reporting</t>
  </si>
  <si>
    <t>SLCGP Purpose</t>
  </si>
  <si>
    <t>The potential consequences of cyber incidents threaten national security. Strengthening cybersecurity practices and resilience of state, local, and territorial (SLT) governments is an important homeland security mission and the primary focus of the State and Local Cybersecurity Grant Program (SLCGP). Through funding from Infrastructure Investment and Jobs Act (IIJA), also known as the Bipartisan Infrastructure Law (BIL), the SLCGP enables DHS to make targeted cybersecurity investments in SLT government agencies, thus improving the security of critical infrastructure and improving the resilience of the services SLT governments provide their community.</t>
  </si>
  <si>
    <t xml:space="preserve">State agencies, local governments, and tribes may apply for funding. At least eighty percent of the funding will be passed through to local/tribal entities.  Twenty five percent of the total award will be awarded to rural entities. The following definitions will be used for allocating funding:  
</t>
  </si>
  <si>
    <r>
      <t>“</t>
    </r>
    <r>
      <rPr>
        <b/>
        <sz val="11"/>
        <color theme="4"/>
        <rFont val="Calibri"/>
        <family val="2"/>
        <scheme val="minor"/>
      </rPr>
      <t>Local government</t>
    </r>
    <r>
      <rPr>
        <sz val="11"/>
        <color theme="1"/>
        <rFont val="Calibri"/>
        <family val="2"/>
        <scheme val="minor"/>
      </rPr>
      <t xml:space="preserve">” is defined in 6 U.S.C. § 101(13) as
A) A county, municipality, city, town, township, local public authority, school district, special district, intrastate district, council of governments, regional or interstate government entity, or agency or instrumentality of a local government;
B) An Indian tribe or authorized tribal organization, or in Alaska a Native village or Alaska Regional Native Corporation; 
C) A rural community, unincorporated town or village, or other public entity. Per the Homeland Security Act of 2002, a </t>
    </r>
    <r>
      <rPr>
        <b/>
        <sz val="11"/>
        <color theme="4"/>
        <rFont val="Calibri"/>
        <family val="2"/>
        <scheme val="minor"/>
      </rPr>
      <t>rural area</t>
    </r>
    <r>
      <rPr>
        <sz val="11"/>
        <color theme="1"/>
        <rFont val="Calibri"/>
        <family val="2"/>
        <scheme val="minor"/>
      </rPr>
      <t xml:space="preserve"> is defined in 49 U.S.C. §5302 as an area encompassing a population of less than 50,000 people.
</t>
    </r>
    <r>
      <rPr>
        <b/>
        <sz val="11"/>
        <color rgb="FFFF0000"/>
        <rFont val="Calibri"/>
        <family val="2"/>
        <scheme val="minor"/>
      </rPr>
      <t>Ineligible subrecipient entities</t>
    </r>
    <r>
      <rPr>
        <sz val="11"/>
        <color theme="1"/>
        <rFont val="Calibri"/>
        <family val="2"/>
        <scheme val="minor"/>
      </rPr>
      <t xml:space="preserve"> include:
a. Nonprofit organizations; and
b. Private corporations.</t>
    </r>
  </si>
  <si>
    <t>Back to top</t>
  </si>
  <si>
    <t>It is anticipated each year over the next four years funding will be available to WA state under SLCGP.  Only FY22-24 are known but the following chart shows projected funding levels for the remaining year.</t>
  </si>
  <si>
    <t>Each year of SLCGP will have a cost share requirement.  In State Fiscal Year 2022 and 2023, the State legislature granted funding for the required cost share.  The Washington Military Department has requested additional funding to meet the requirement for the grant over the next biennium, which was granted in May 2025.   
All matching costs must be verifiable, reasonable, allocable and necessary, and otherwise allowable under the grant program, and in compliance with all applicable federal requirements and regulations. Unless otherwise authorized by law, the non-federal cost share requirement cannot be matched with other federal funds.</t>
  </si>
  <si>
    <t xml:space="preserve">Requirements </t>
  </si>
  <si>
    <r>
      <rPr>
        <u/>
        <sz val="11"/>
        <color theme="1"/>
        <rFont val="Calibri"/>
        <family val="2"/>
        <scheme val="minor"/>
      </rPr>
      <t>Nationwide Cybersecurity Review (NCSR)</t>
    </r>
    <r>
      <rPr>
        <sz val="11"/>
        <color theme="1"/>
        <rFont val="Calibri"/>
        <family val="2"/>
        <scheme val="minor"/>
      </rPr>
      <t xml:space="preserve">
The NCSR is a free, anonymous, annual self-assessment designed to measure gaps and capabilities of a SLT’s cybersecurity programs. It is based on the National Institute of Standards and Technology Cybersecurity Framework and is sponsored by DHS and the MS-ISAC. Entities and their subrecipients should complete the NCSR, administered by the MS-ISAC, annually with a due date of 12/30. </t>
    </r>
    <r>
      <rPr>
        <b/>
        <i/>
        <sz val="11"/>
        <color rgb="FFFF0000"/>
        <rFont val="Calibri"/>
        <family val="2"/>
        <scheme val="minor"/>
      </rPr>
      <t>NOTE: The NCSR is open October-February each year but the due date is the end of December for the grant.</t>
    </r>
  </si>
  <si>
    <t>For more information, visit Nationwide Cybersecurity Review (NCSR) (cisecurity.org).</t>
  </si>
  <si>
    <t>Recommendations</t>
  </si>
  <si>
    <r>
      <t xml:space="preserve">To quickly improve overall security posture, implement high value security services, and receive valuable information on security threats, the planning committee recommends that grant applicants take advantage of the following:
</t>
    </r>
    <r>
      <rPr>
        <u/>
        <sz val="11"/>
        <color theme="1"/>
        <rFont val="Calibri"/>
        <family val="2"/>
        <scheme val="minor"/>
      </rPr>
      <t>Cyber Hygiene Services</t>
    </r>
    <r>
      <rPr>
        <sz val="11"/>
        <color theme="1"/>
        <rFont val="Calibri"/>
        <family val="2"/>
        <scheme val="minor"/>
      </rPr>
      <t xml:space="preserve">
• </t>
    </r>
    <r>
      <rPr>
        <b/>
        <sz val="11"/>
        <color rgb="FF0070C0"/>
        <rFont val="Calibri"/>
        <family val="2"/>
        <scheme val="minor"/>
      </rPr>
      <t>Web Application Scanning</t>
    </r>
    <r>
      <rPr>
        <sz val="11"/>
        <color theme="1"/>
        <rFont val="Calibri"/>
        <family val="2"/>
        <scheme val="minor"/>
      </rPr>
      <t xml:space="preserve"> is an “internet scanning-as-a-service.” This service assesses the “health” of your publicly accessible web applications by checking for known vulnerabilities and weak configurations. Additionally, CISA can recommend ways to enhance security in accordance with industry and government best practices and standards. 
• </t>
    </r>
    <r>
      <rPr>
        <b/>
        <sz val="11"/>
        <color rgb="FF0070C0"/>
        <rFont val="Calibri"/>
        <family val="2"/>
        <scheme val="minor"/>
      </rPr>
      <t>Vulnerability Scanning</t>
    </r>
    <r>
      <rPr>
        <sz val="11"/>
        <color theme="1"/>
        <rFont val="Calibri"/>
        <family val="2"/>
        <scheme val="minor"/>
      </rPr>
      <t xml:space="preserve"> evaluates external network presence by executing continuous scans of public, static IPs for accessible services and vulnerabilities. This service provides weekly vulnerability reports and ad-hoc alerts.
To register for these services, email vulnerability@cisa.dhs.gov with the subject line “Requesting Cyber Hygiene Services – SLCGP” to get started. Indicate in the body of your email that you are requesting this service as part of the SLCGP.
</t>
    </r>
  </si>
  <si>
    <t>For more information, visit CISA’s Cyber Hygiene Information Page.</t>
  </si>
  <si>
    <r>
      <rPr>
        <u/>
        <sz val="11"/>
        <rFont val="Calibri"/>
        <family val="2"/>
        <scheme val="minor"/>
      </rPr>
      <t xml:space="preserve">Cyber Infrastructure Survey (CIS) </t>
    </r>
    <r>
      <rPr>
        <sz val="11"/>
        <rFont val="Calibri"/>
        <family val="2"/>
        <scheme val="minor"/>
      </rPr>
      <t xml:space="preserve">
The CIS is a free service provided by CISA that evaluates the effectiveness of organizational security controls, cybersecurity preparedness, and the overall resilience of an organization’s cybersecurity ecosystem. This can be done through a self-assessment or with CISA’s assistance. The CIS will provide a baseline that will later be used to show improvement in the information security maturity of the organization based on the proposed project.</t>
    </r>
  </si>
  <si>
    <t xml:space="preserve">For more information, visit CISA's Cyber Resource Hub information page. </t>
  </si>
  <si>
    <r>
      <rPr>
        <u/>
        <sz val="11"/>
        <rFont val="Calibri"/>
        <family val="2"/>
        <scheme val="minor"/>
      </rPr>
      <t>Multi-State Information Sharing and Analysis Center (MS-ISAC) membership</t>
    </r>
    <r>
      <rPr>
        <sz val="11"/>
        <rFont val="Calibri"/>
        <family val="2"/>
        <scheme val="minor"/>
      </rPr>
      <t xml:space="preserve">
Membership is free.  The MS-ISAC receives support from and has been designated by DHS as the cybersecurity ISAC for SLT governments. The MS-ISAC provides services and information sharing that significantly enhances SLT governments’ ability to prevent, protect against, respond to, and recover from cyberattacks and compromises. </t>
    </r>
  </si>
  <si>
    <t>To register, please visit https://learn.cisecurity.org/ms-isac-registration.</t>
  </si>
  <si>
    <t>For more information, visit MS-ISAC (cisecurity.org)</t>
  </si>
  <si>
    <t>IF THE PROJECT IS SELECTED FOR FUNDING</t>
  </si>
  <si>
    <t xml:space="preserve">If the project is selected for funding, each grant agreement will have an end date based on the amount of time needed to complete the project balanced within the FY24 award (end date 12/12/2028).  Projects will not be given the max amount of time unless justified.  </t>
  </si>
  <si>
    <r>
      <t xml:space="preserve">If the project is selected for funding, project expenditures will be </t>
    </r>
    <r>
      <rPr>
        <u/>
        <sz val="11"/>
        <rFont val="Calibri"/>
        <family val="2"/>
        <scheme val="minor"/>
      </rPr>
      <t>reimbursed</t>
    </r>
    <r>
      <rPr>
        <sz val="11"/>
        <rFont val="Calibri"/>
        <family val="2"/>
        <scheme val="minor"/>
      </rPr>
      <t xml:space="preserve"> by submission of a Reimbursement Spreadsheet and an A-19 Invoice Voucher. A Reimbursement Workbook will be emailed to the subrecipient upon execution of the agreement.  </t>
    </r>
    <r>
      <rPr>
        <b/>
        <i/>
        <sz val="11"/>
        <rFont val="Calibri"/>
        <family val="2"/>
        <scheme val="minor"/>
      </rPr>
      <t xml:space="preserve">Processing can be expedited if funding is limited by notifying your assigned POC. </t>
    </r>
  </si>
  <si>
    <t xml:space="preserve">If the project is selected for funding, each grant agreement will have a schedule for reporting to ensure the project is on-target.   A report template will be emailed to the subrecipient upon execution of the agreement.  Reports will be shared with the Planning Committee and compiled into the FEMA required annual report.  </t>
  </si>
  <si>
    <t>Allowable Costs</t>
  </si>
  <si>
    <r>
      <t xml:space="preserve">Expenditures made in support of the funding priorities generally fall into one of the following allowable categories:
• Planning
• Organization 
• Equipment
• Training
• Exercises
• Management &amp; Administration (M&amp;A).
• </t>
    </r>
    <r>
      <rPr>
        <b/>
        <sz val="11"/>
        <rFont val="Calibri"/>
        <family val="2"/>
        <scheme val="minor"/>
      </rPr>
      <t>Planning</t>
    </r>
    <r>
      <rPr>
        <sz val="11"/>
        <rFont val="Calibri"/>
        <family val="2"/>
        <scheme val="minor"/>
      </rPr>
      <t xml:space="preserve"> - SLCGP funds may be used for a range of planning activities, such as those associated with the development, review, and revision of the holistic, entity-wide cybersecurity plan and other planning activities that support the program goals and objectives and Cybersecurity Planning Committee requirements.
• </t>
    </r>
    <r>
      <rPr>
        <b/>
        <sz val="11"/>
        <rFont val="Calibri"/>
        <family val="2"/>
        <scheme val="minor"/>
      </rPr>
      <t>Organization</t>
    </r>
    <r>
      <rPr>
        <sz val="11"/>
        <rFont val="Calibri"/>
        <family val="2"/>
        <scheme val="minor"/>
      </rPr>
      <t xml:space="preserve"> - Organizational activities include: program management, development of whole community partnerships that support the Cybersecurity Planning Committee, structures and mechanisms for information sharing between the public and private sector, and operational support.
• </t>
    </r>
    <r>
      <rPr>
        <b/>
        <sz val="11"/>
        <rFont val="Calibri"/>
        <family val="2"/>
        <scheme val="minor"/>
      </rPr>
      <t>Equipment</t>
    </r>
    <r>
      <rPr>
        <sz val="11"/>
        <rFont val="Calibri"/>
        <family val="2"/>
        <scheme val="minor"/>
      </rPr>
      <t xml:space="preserve"> - SLCGP equipment is intended to be used to address cybersecurity risks and cybersecurity threats to information systems owned or operated by, or on behalf of, state and local governments. All equipment must meet all applicable statutory, regulatory, and DHS standards to be eligible for purchase. In addition, subrecipients will be responsible for obtaining and maintaining all necessary certifications and licenses for the requested equipment. Investments in emergency communications systems and equipment must meet applicable SAFECOM Guidance recommendations. The use of SLCGP grant funds for maintenance contracts, warranties, repair or replacement costs, upgrades, and user fees are allowable, unless otherwise noted.
• </t>
    </r>
    <r>
      <rPr>
        <b/>
        <sz val="11"/>
        <rFont val="Calibri"/>
        <family val="2"/>
        <scheme val="minor"/>
      </rPr>
      <t>Training</t>
    </r>
    <r>
      <rPr>
        <sz val="11"/>
        <rFont val="Calibri"/>
        <family val="2"/>
        <scheme val="minor"/>
      </rPr>
      <t xml:space="preserve"> - Allowable training-related costs under SLCGP include the establishment, support, conduct, and attendance of training and/or in conjunction with training by other federal agencies. Training conducted using SLCGP funds should align to the eligible entity’s Cybersecurity Plan and address a performance gap identified through assessments and contribute to building a capability that will be evaluated through a formal exercise.
• </t>
    </r>
    <r>
      <rPr>
        <b/>
        <sz val="11"/>
        <rFont val="Calibri"/>
        <family val="2"/>
        <scheme val="minor"/>
      </rPr>
      <t>Exercises</t>
    </r>
    <r>
      <rPr>
        <sz val="11"/>
        <rFont val="Calibri"/>
        <family val="2"/>
        <scheme val="minor"/>
      </rPr>
      <t xml:space="preserve"> - Exercises conducted with grant funding should be managed and conducted consistent with Homeland Security Exercise and Evaluation Program (HSEEP).
• </t>
    </r>
    <r>
      <rPr>
        <b/>
        <sz val="11"/>
        <rFont val="Calibri"/>
        <family val="2"/>
        <scheme val="minor"/>
      </rPr>
      <t>M&amp;A</t>
    </r>
    <r>
      <rPr>
        <sz val="11"/>
        <rFont val="Calibri"/>
        <family val="2"/>
        <scheme val="minor"/>
      </rPr>
      <t xml:space="preserve"> - M&amp;A activities are those directly relating to the management and administration of SLCGP funds, such as financial management and monitoring. Subrecipients may retain a maximum of up to five percent of the awarded funding solely for M&amp;A purposes associated with the SLCGP award. </t>
    </r>
  </si>
  <si>
    <t>PROJECT IDEAS</t>
  </si>
  <si>
    <t>NOTE: the grant is intended to provide "one-time" funding to address current technical gaps. Proposals must consider and address ongoing support costs.</t>
  </si>
  <si>
    <t xml:space="preserve">Planning </t>
  </si>
  <si>
    <t>•	Development of an overall cybersecurity program and/or strategic plan</t>
  </si>
  <si>
    <t>•	Planning for response to cyber security events and threats</t>
  </si>
  <si>
    <t>•	Development of incident response plans</t>
  </si>
  <si>
    <t>•	Development of risk management plans</t>
  </si>
  <si>
    <t>•	Continuity of operations (COOP) planning</t>
  </si>
  <si>
    <t>Assessments, testing, evaluations</t>
  </si>
  <si>
    <t>•	Maturity assessments of existing information security programs</t>
  </si>
  <si>
    <t>•	Tabletop exercises used to improve incident response plans</t>
  </si>
  <si>
    <t>•	Cyber-range exercises to test efficacy of team capabilities and controls</t>
  </si>
  <si>
    <t>Security Protections - inclusion of the acquisition of licenses, cloud platforms or hardware</t>
  </si>
  <si>
    <t>•	Implementation of technical controls such as multi-factor authentication (MFA)</t>
  </si>
  <si>
    <t>•	Endpoint security controls</t>
  </si>
  <si>
    <t>•	Intrusion detection/prevention</t>
  </si>
  <si>
    <t>•	Migrating to the .gov domain</t>
  </si>
  <si>
    <t xml:space="preserve">Training </t>
  </si>
  <si>
    <t>•	Professional training for information security practitioners such as CISSP, HISP, CISM, etc.</t>
  </si>
  <si>
    <t>•	Support for cyber professionals completing advanced degrees (bachelors or masters) in cybersecurity</t>
  </si>
  <si>
    <t>•	Awareness programs and/or platforms for organization employees</t>
  </si>
  <si>
    <t>•	Targeted awareness campaigns for high risk individuals (i.e., executives, political leaders, etc.)</t>
  </si>
  <si>
    <t>•	Phishing simulation platforms</t>
  </si>
  <si>
    <t>•	Multi-jurisdictional projects related to information sharing and/or cybersecurity collaboration activities</t>
  </si>
  <si>
    <t>•	Projects that incorporate multiple types such as an assessment of cybersecurity gaps accompanied with the proposal to acquire security protective controls to address the gap</t>
  </si>
  <si>
    <t>Ineligible Costs</t>
  </si>
  <si>
    <r>
      <rPr>
        <sz val="11"/>
        <color rgb="FF000000"/>
        <rFont val="Calibri"/>
        <scheme val="minor"/>
      </rPr>
      <t xml:space="preserve">Grant and match funds </t>
    </r>
    <r>
      <rPr>
        <b/>
        <sz val="11"/>
        <color rgb="FF000000"/>
        <rFont val="Calibri"/>
        <scheme val="minor"/>
      </rPr>
      <t>cannot</t>
    </r>
    <r>
      <rPr>
        <sz val="11"/>
        <color rgb="FF000000"/>
        <rFont val="Calibri"/>
        <scheme val="minor"/>
      </rPr>
      <t xml:space="preserve"> be used for:
• Anti-Spyware;
• Construction;
• Renovation; 
• To pay a ransom;
• To pay for cybersecurity insurance premiums;
• For recreation or social purposes;
• To acquire land or to construct, remodel, or perform alternations of buildings or other physical facilities; 
• For any purpose that does not address cybersecurity risks or cybersecurity threats on information systems owned or operated by, or on behalf of, the eligible entity that receives the grant or a local government within the jurisdiction of the eligible entity; 
• To supplant state or local funds; however, this shall not be construed to prohibit the use of funds from a grant under this NOFO for otherwise permissible uses on the basis that the SLT has previously used SLT funds to support the same or similar uses; and
• For any recipient or subrecipient cost-sharing contribution.
Subrecipients are subject to the prohibitions described in section 889 of the John S. McCain National Defense Authorization Act for Fiscal Year 2019 (FY 2019 NDAA), Pub. L. No. 115-232 (2018) and 2 C.F.R. §§ 200.216, 200.327, 200.471, and Appendix II to 2 C.F.R. Part 200, and may not use grant funds to: 
(1) Procure or obtain any equipment, system, or service that uses covered telecommunications equipment or services as a substantial or essential component of any system, or as critical technology of any system;
(2) Enter into, extend, or renew a contract to procure or obtain any equipment, system, or service that uses covered telecommunications equipment or services as a substantial or essential component of any system, or as critical technology of any system; or
(3) Enter into, extend, or renew contracts with entities that use covered telecommunications equipment or services as a substantial or essential component of any system, or as critical technology as part of any system.</t>
    </r>
  </si>
  <si>
    <t>FURTHER CLARIFICATION</t>
  </si>
  <si>
    <r>
      <t xml:space="preserve">NOTE: The statute and NOFO specifically restrict the use of SLCGP funds for </t>
    </r>
    <r>
      <rPr>
        <b/>
        <i/>
        <sz val="11"/>
        <color rgb="FFFF0000"/>
        <rFont val="Calibri"/>
        <family val="2"/>
        <scheme val="minor"/>
      </rPr>
      <t>construction</t>
    </r>
    <r>
      <rPr>
        <b/>
        <i/>
        <sz val="11"/>
        <color rgb="FF0070C0"/>
        <rFont val="Calibri"/>
        <family val="2"/>
        <scheme val="minor"/>
      </rPr>
      <t xml:space="preserve"> and </t>
    </r>
    <r>
      <rPr>
        <b/>
        <i/>
        <sz val="11"/>
        <color rgb="FFFF0000"/>
        <rFont val="Calibri"/>
        <family val="2"/>
        <scheme val="minor"/>
      </rPr>
      <t>renovation</t>
    </r>
    <r>
      <rPr>
        <b/>
        <i/>
        <sz val="11"/>
        <color rgb="FF0070C0"/>
        <rFont val="Calibri"/>
        <family val="2"/>
        <scheme val="minor"/>
      </rPr>
      <t xml:space="preserve">, therefore anything that would require an Environmental &amp; Historic Preservation (EHP) review is not an allowable cost.  From the NOFO, Section 13. Funding Restrictions and Allowable Costs, Unallowable Costs, “grant funds may not be used for…construction, renovation…remodel, or perform alterations of buildings or other physical facilities.”  Minor modifications may be permitted under SLCGP, and they include things like making a hole in the wall to attach equipment to building network, power, or internet, replacing existing cabling, or hanging a server rack with servers on a building wall. </t>
    </r>
    <r>
      <rPr>
        <b/>
        <i/>
        <u/>
        <sz val="11"/>
        <color rgb="FFFF0000"/>
        <rFont val="Calibri"/>
        <family val="2"/>
        <scheme val="minor"/>
      </rPr>
      <t>Before making any modifications, reach out to your Program Coordinator first.</t>
    </r>
  </si>
  <si>
    <t>Renovation</t>
  </si>
  <si>
    <t>•	Any modifications to existing buildings or structures</t>
  </si>
  <si>
    <t>•	Installing new equipment cabling where new holes are made through walls, floors, or ceilings. Installation of new conduit onto existing walls, ceilings, or floors. Floor raising to install new cabling</t>
  </si>
  <si>
    <t>•	Installation of electrical outlets</t>
  </si>
  <si>
    <t>•	Installation of uninterrupted power supply units (UPS) that involve attaching to floors or walls. And new cabling installed through walls, ceilings, or floors</t>
  </si>
  <si>
    <t>•	Any activities (grant funded or not) that are connected to the grant funded project that involve the building utility infrastructure such as installing new electrical, water, or gas lines</t>
  </si>
  <si>
    <t>•	Installation of generators</t>
  </si>
  <si>
    <t>•	Any installation of new equipment at communications towers or building roofs such as antennas or internet systems such as Starlink or satellite dishes</t>
  </si>
  <si>
    <t>•	Any interior renovations to office spaces that change the layout such as removing walls or creating new walls. Replacing or hardening of doors and windows</t>
  </si>
  <si>
    <t>•	Installation or replacement of fencing and bollards</t>
  </si>
  <si>
    <t>•	Any activities that involve ground disturbances</t>
  </si>
  <si>
    <t>Training</t>
  </si>
  <si>
    <t xml:space="preserve">•	Training not at a designated training facility to test the readiness of the nation to prevent or respond to a terrorist attack or a natural or manmade disaster such as Active shooter, Search and Rescue, SWAT, etc. </t>
  </si>
  <si>
    <t>•	Training activities in a water body</t>
  </si>
  <si>
    <t>•	Drone training</t>
  </si>
  <si>
    <t>WA STATE CYBERSECURITY PLAN</t>
  </si>
  <si>
    <t>Link to Washington Cybersecurity Plan</t>
  </si>
  <si>
    <t>This strategy aims to establish a clear vision for the State of Washington’s cybersecurity with goals and objectives that address current gaps in cybersecurity. Goals provide high-level themes, objectives provide measurable and attainable milestones needed to achieve maturity toward the goal, and key tasks deliver specific proposed action items that fall underneath each broader goal and objective. While this strategy is a two-year plan, it is a living document that will be reevaluated based on the ever-evolving threat landscape, emerging technologies, and current needs.</t>
  </si>
  <si>
    <t>Scope</t>
  </si>
  <si>
    <t>This strategy establishes a framework for a whole-of-state approach to cybersecurity. It is structured to provide clear direction over the next two years for mitigating risks and addressing cyber threats across the state. Partnerships with federal, state, local and private sectors will be utilized and leveraged to accomplish the goals and objectives of the strategy. This plan does not attempt to answer all possible questions concerning cyber response in the state, but merely provides a format and structure for a state response for the SLCGP. This plan should work in collaboration, in support of, or in coordination of existing, adopted security plans.</t>
  </si>
  <si>
    <t>Goal 1 – Improve the cybersecurity posture of all local governments.</t>
  </si>
  <si>
    <r>
      <rPr>
        <u/>
        <sz val="11"/>
        <color theme="1"/>
        <rFont val="Calibri"/>
        <family val="2"/>
        <scheme val="minor"/>
      </rPr>
      <t>Objectives</t>
    </r>
    <r>
      <rPr>
        <sz val="11"/>
        <color theme="1"/>
        <rFont val="Calibri"/>
        <family val="2"/>
        <scheme val="minor"/>
      </rPr>
      <t xml:space="preserve">
• Enhance risk assessment and risk management capabilities within local jurisdictions by improving Nationwide Cybersecurity Review (NCSR) responses to level 5 per the NIST CSF. (SLCGP NOFO elements 12, 141).
• Enhance business continuity (BC) and information technology disaster recovery (IT DR) capabilities within local jurisdictions by improving NCSR responses to level 5 (Implementation in Process) per the NIST CSF. (SLCGP NOFO elements 1, 5, 9)
• Enhance incident response and recovery capabilities within local jurisdictions by improving NCSR responses to level 5 (Implementation in Process) per the NIST CSF. (SLCGP NOFO elements 2, 3)
• Identify best practices for sharing threat intelligence, indicators of compromise and indicators of attack between victims and partner organizations. (SLCGP NOFO element 11)
• Promote industry standards for information security. (SLCGP NOFO element 6)</t>
    </r>
  </si>
  <si>
    <r>
      <rPr>
        <b/>
        <sz val="11"/>
        <color theme="4"/>
        <rFont val="Calibri"/>
        <family val="2"/>
        <scheme val="minor"/>
      </rPr>
      <t>Suggested Potential Projects</t>
    </r>
    <r>
      <rPr>
        <sz val="11"/>
        <color theme="1"/>
        <rFont val="Calibri"/>
        <family val="2"/>
        <scheme val="minor"/>
      </rPr>
      <t xml:space="preserve">
• Jurisdictions or entities may implement Multi-Factor Authentication (MFA). (SLCGP NOFO element 5)
• Facilitate implementation of the .gov domain for all government jurisdictions. (SLCGP NOFO elements 5 and 6)
• Analyze and address state and local government entity risk management gaps. (SLCGP NOFO elements 12, 14)
• Analyze and address state and local government entity incident response plan gaps. (SLCGP NOFO elements 2, 3)
• Analyze and address state and local government entity gaps in threat information sharing. (SLCGP OFO element 11)</t>
    </r>
  </si>
  <si>
    <t>Goal 2 – Increase cybersecurity and privacy capacity at the state and local level.</t>
  </si>
  <si>
    <r>
      <rPr>
        <u/>
        <sz val="11"/>
        <rFont val="Calibri"/>
        <family val="2"/>
        <scheme val="minor"/>
      </rPr>
      <t>Objectives</t>
    </r>
    <r>
      <rPr>
        <sz val="11"/>
        <rFont val="Calibri"/>
        <family val="2"/>
        <scheme val="minor"/>
      </rPr>
      <t xml:space="preserve">
• Implement redundant and resilient data storage and transmission systems. (SLCGP NOFO element 7)
• Develop a competent professional IT workforce using standardized curriculum. (SLCGP NOFO element 8)
• Promote a cyber aware culture within state and local jurisdictions through accessible awareness content. (SLCGP NOFO element 8)</t>
    </r>
  </si>
  <si>
    <r>
      <rPr>
        <b/>
        <sz val="11"/>
        <color theme="4"/>
        <rFont val="Calibri"/>
        <family val="2"/>
        <scheme val="minor"/>
      </rPr>
      <t>Suggested Potential Projects</t>
    </r>
    <r>
      <rPr>
        <sz val="11"/>
        <rFont val="Calibri"/>
        <family val="2"/>
        <scheme val="minor"/>
      </rPr>
      <t xml:space="preserve">
• Provide financially accessible awareness programs on cybersecurity, privacy and protection of sensitive information and infrastructure systems for SLT employees. (SLCGP NOFO element 8)
• Increase the number of individuals with professional training and certification in cybersecurity, privacy and infrastructure protection within local jurisdictions and entities. (SLCGP NOFO element 8)
• Support participants in higher education programs (bachelor and masters programs) across the state. (SLCGP NOFO element 8)
• Identify opportunities for IT professionals to demonstrate skills and gain experience in real-world and simulated incident response and recovery operations (tabletop and cyber range exercises). (SLCGP NOFO element 3)
• Identify gaps in secure storage and transmission capabilities within state and local entities (SLCGP NOFO element 7)</t>
    </r>
  </si>
  <si>
    <t>Goal 3 – Develop enduring partnerships to support cyber resilience across the State of Washington.</t>
  </si>
  <si>
    <r>
      <rPr>
        <u/>
        <sz val="11"/>
        <rFont val="Calibri"/>
        <family val="2"/>
        <scheme val="minor"/>
      </rPr>
      <t>Objectives</t>
    </r>
    <r>
      <rPr>
        <sz val="11"/>
        <rFont val="Calibri"/>
        <family val="2"/>
        <scheme val="minor"/>
      </rPr>
      <t xml:space="preserve">
• Identify coalitions of local jurisdictions to support implementation of identified SLCGP projects. (SLCGP NOFO element 13)
• Work with SLT stakeholders to ensure compatibility of state and local cyber incident response plans. (SLCGP NOFO element 3, 14)
• Invest in the future cybersecurity workforce by conducting outreach on cybersecurity career pathways for K-12, and college and university students. (SLCGP NOFO elements 8, 13)</t>
    </r>
  </si>
  <si>
    <r>
      <rPr>
        <b/>
        <sz val="11"/>
        <color theme="4"/>
        <rFont val="Calibri"/>
        <family val="2"/>
        <scheme val="minor"/>
      </rPr>
      <t>Suggested Potential Projects</t>
    </r>
    <r>
      <rPr>
        <sz val="11"/>
        <color theme="1"/>
        <rFont val="Calibri"/>
        <family val="2"/>
        <scheme val="minor"/>
      </rPr>
      <t xml:space="preserve">
• Partner with the Association of County and City Information Services (ACCIS) professionals, the Washington Coalition for Infrastructure Protection and Homeland Resilience (WA-CIPHR), and other organizations throughout the state to identify opportunities to improve cybersecurity statewide. (SLCGP NOFO element 14)
• Assist with the development and review of local jurisdictional cybersecurity programs and plans. (SLCGP NOFO element 14)
• Partner with national organizations and federal partners (including the FBI, Cybersecurity and Infrastructure Security Agency [CISA], Secret Service, Multi-State Information Sharing and Analysis Center [MS-ISAC], and the National Initiative for Cybersecurity Education [NICE]) to harness best-practices and information sharing.
• Work with state higher education institutions, and non-governmental organizations to improve workforce development and resources. (SLCGP NOFO element 8)</t>
    </r>
  </si>
  <si>
    <t>Goal 4 – Effectively use existing funds and identify sustainable funding options.</t>
  </si>
  <si>
    <r>
      <rPr>
        <u/>
        <sz val="11"/>
        <rFont val="Calibri"/>
        <family val="2"/>
        <scheme val="minor"/>
      </rPr>
      <t>Objectives</t>
    </r>
    <r>
      <rPr>
        <sz val="11"/>
        <rFont val="Calibri"/>
        <family val="2"/>
        <scheme val="minor"/>
      </rPr>
      <t xml:space="preserve">
• Demonstrate progress towards cyber risk reduction at the end of each funding cycle. (SLCGP NOFO element 10)
• Amplify the reach of projects by prioritizing those that can be extrapolated and shared with other jurisdictions. (SLCGP NOFO element 10)
• Leverage state master contracts to support accessible pricing for cyber resilience products, platforms, and solutions to all jurisdictions throughout Washington State. (SLCGP NOFO element 4)
• Apply values of equity when prioritizing proposed projects from local jurisdictions or entities. (Appendix E: Alignment with Equity and Inclusion Directives).</t>
    </r>
  </si>
  <si>
    <r>
      <rPr>
        <b/>
        <sz val="11"/>
        <color theme="4"/>
        <rFont val="Calibri"/>
        <family val="2"/>
        <scheme val="minor"/>
      </rPr>
      <t xml:space="preserve">Suggested Potential Projects
</t>
    </r>
    <r>
      <rPr>
        <sz val="11"/>
        <rFont val="Calibri"/>
        <family val="2"/>
        <scheme val="minor"/>
      </rPr>
      <t>• Develop outreach products for elected officials and executive personnel to clearly communicate funding needs for cyber related projects. (SLCGP NOFO element 10)
• Equitably distribute funds to areas of highest need and prioritize underserved jurisdictions. (SLCGP NOFO element 10, 15)</t>
    </r>
  </si>
  <si>
    <t xml:space="preserve">All projects selected for funding must tie to the state's Cybersecurity Plan, address an identified gap or need, and support one of the required plan elements.  Completion of the projects will demonstrate the implementation of the Plan over time.  </t>
  </si>
  <si>
    <t>REQUIRED PLAN ELEMENTS</t>
  </si>
  <si>
    <t>1. Manage, monitor, and track information systems, applications, and user accounts owned or operated by, or on behalf of, the state or local governments within the state, and the information technology deployed on those information systems, including legacy information systems and information technology that are no longer supported by the manufacturer of the systems or technology. Reimbursement Spreadsheet and an A-19 Invoice Voucher. (A Reimbursement Workbook will be emailed to the subrecipient upon execution of the agreement.)</t>
  </si>
  <si>
    <t>2. Monitor, audit, and track network traffic and activity transiting or traveling to or from information systems, applications, and user accounts owned or operated by, or on behalf of, the state or local governments within the state.</t>
  </si>
  <si>
    <t>3. Enhance the preparation, response, and resilience of information systems, applications, and user accounts owned or operated by, or on behalf of, the state or local governments within the state, against cybersecurity risks and cybersecurity threats.</t>
  </si>
  <si>
    <t>4. Implement a process of continuous cybersecurity vulnerability assessments and threat mitigation practices prioritized by degree of risk to address cybersecurity risks and cybersecurity threats on information systems, applications, and user accounts owned or operated by, or on behalf of, the state or local governments within the state.</t>
  </si>
  <si>
    <t>5. Ensure that the state or local governments within the state, adopt and use best practices and methodologies to enhance cybersecurity, discussed further below. The following cybersecurity best practices under required element 5 must be included in each eligible entity’s Cybersecurity Plan:
•	Implement multi-factor authentication;
•	Implement enhanced logging;
•	Data encryption for data at rest and in transit;
•	End use of unsupported/end of life software and hardware that are accessible from the Internet;
•	Prohibit use of known/fixed/default passwords and credentials;
•	Ensure the ability to reconstitute systems (backups); and
•	Migration to the .gov internet domain
Additional best practices that the Cybersecurity Plan can address include:
•	The National Institute of Standards and Technology (NIST) Cybersecurity Framework;
•	NIST’s cyber chain supply chain risk management best practices; and
•	Knowledge bases of adversary tools and tactics.</t>
  </si>
  <si>
    <t>6. Promote the delivery of safe, recognizable, and trustworthy online services by the state or local governments within the state, including through the use of the .gov internet domain.</t>
  </si>
  <si>
    <t>7. Ensure continuity of operations of the state or local governments within the state, in the event of a cybersecurity incident, including by conducting exercises to practice responding to a cybersecurity incident.</t>
  </si>
  <si>
    <t>8. Use the National Initiative for Cybersecurity Education (NICE) Workforce Framework for Cybersecurity developed by NIST to identify and mitigate any gaps in the cybersecurity workforces of the state or local governments within the state, enhance recruitment and retention efforts for those workforces, and bolster the knowledge, skills, and abilities of personnel of the state or local governments within the state, to address cybersecurity risks and cybersecurity threats, such as through cybersecurity hygiene training.</t>
  </si>
  <si>
    <t>9. Ensures continuity of communication and data networks within the jurisdiction of the state between the state and local governments within the state in the event of an incident involving those communications or data networks.</t>
  </si>
  <si>
    <t>10. Assess and mitigate, to the greatest degree possible, cybersecurity risks and cybersecurity threats relating to critical infrastructure and key resources, the degradation of which may impact the performance of information systems within the jurisdiction of the state.</t>
  </si>
  <si>
    <t>11. Enhance capabilities to share cyber threat indicators and related information between the state, local governments within the state, and CISA.</t>
  </si>
  <si>
    <t>12. Leverage cybersecurity services offered by the Department (See Appendix G for additional information on CISA resources and required services and membership).</t>
  </si>
  <si>
    <t>13. Implement an information technology and operational technology modernization cybersecurity review process that ensures alignment between information technology and operational technology cybersecurity objectives.</t>
  </si>
  <si>
    <t>14. Develop and coordinate strategies to address cybersecurity risks and cybersecurity threats. Local governments and associations of local governments within the state should be consulted. Cybersecurity Planning Committees should also consider consulting neighboring entities, including adjacent states and countries.</t>
  </si>
  <si>
    <t>15. Ensure adequate access to, and participation in, the services and programs described in this subparagraph by rural areas within the state.</t>
  </si>
  <si>
    <t>16. Distribute funds, items, services, capabilities, or activities to local governments.</t>
  </si>
  <si>
    <t>PROJECT SELECTION CRITERIA</t>
  </si>
  <si>
    <r>
      <t xml:space="preserve">Each year, WaTech is required by RCW 43.88.092 to evaluate proposed information technology budget requests and establish priority rankings of the proposals.  Questions posed are based on industry best practice, statewide technology policy and strategy, and lessons learned from prior state projects.  The scoring criteria for SLCGP funding is based on this process used by WaTech to rank the diverse IT projects for funding.  
</t>
    </r>
    <r>
      <rPr>
        <b/>
        <i/>
        <sz val="11"/>
        <color theme="1"/>
        <rFont val="Calibri"/>
        <family val="2"/>
        <scheme val="minor"/>
      </rPr>
      <t>Process</t>
    </r>
    <r>
      <rPr>
        <sz val="11"/>
        <color theme="1"/>
        <rFont val="Calibri"/>
        <family val="2"/>
        <scheme val="minor"/>
      </rPr>
      <t xml:space="preserve">: Volunteers from the Planning Committee or their proxies will score and rank the projects, preparing a ranked list.  From that list, the Planning Committee will decide which projects to recommend to the State Chief Information Officer who will have the final decision of which projects are funded.  </t>
    </r>
  </si>
  <si>
    <r>
      <t xml:space="preserve">CRITERIA: </t>
    </r>
    <r>
      <rPr>
        <b/>
        <sz val="14"/>
        <color theme="1"/>
        <rFont val="Calibri"/>
        <family val="2"/>
        <scheme val="minor"/>
      </rPr>
      <t>JURISDICTION READINESS</t>
    </r>
  </si>
  <si>
    <r>
      <rPr>
        <i/>
        <sz val="14"/>
        <color theme="1"/>
        <rFont val="Calibri"/>
        <family val="2"/>
        <scheme val="minor"/>
      </rPr>
      <t>Subcriteria:</t>
    </r>
    <r>
      <rPr>
        <b/>
        <i/>
        <sz val="14"/>
        <color theme="1"/>
        <rFont val="Calibri"/>
        <family val="2"/>
        <scheme val="minor"/>
      </rPr>
      <t xml:space="preserve"> Due Diligence</t>
    </r>
  </si>
  <si>
    <r>
      <rPr>
        <i/>
        <sz val="14"/>
        <color theme="1"/>
        <rFont val="Calibri"/>
        <family val="2"/>
        <scheme val="minor"/>
      </rPr>
      <t xml:space="preserve">Subcriteria: </t>
    </r>
    <r>
      <rPr>
        <b/>
        <i/>
        <sz val="14"/>
        <color theme="1"/>
        <rFont val="Calibri"/>
        <family val="2"/>
        <scheme val="minor"/>
      </rPr>
      <t>Project Management and Governance</t>
    </r>
  </si>
  <si>
    <r>
      <t xml:space="preserve">CRITERIA: </t>
    </r>
    <r>
      <rPr>
        <b/>
        <sz val="14"/>
        <color theme="1"/>
        <rFont val="Calibri"/>
        <family val="2"/>
        <scheme val="minor"/>
      </rPr>
      <t>TECHNICAL ALIGNMENT</t>
    </r>
  </si>
  <si>
    <r>
      <rPr>
        <i/>
        <sz val="14"/>
        <color theme="1"/>
        <rFont val="Calibri"/>
        <family val="2"/>
        <scheme val="minor"/>
      </rPr>
      <t>Subcriteria</t>
    </r>
    <r>
      <rPr>
        <b/>
        <i/>
        <sz val="14"/>
        <color theme="1"/>
        <rFont val="Calibri"/>
        <family val="2"/>
        <scheme val="minor"/>
      </rPr>
      <t>: Strategic and Technical Alignment</t>
    </r>
  </si>
  <si>
    <r>
      <rPr>
        <b/>
        <i/>
        <sz val="12"/>
        <color theme="4"/>
        <rFont val="Calibri"/>
        <family val="2"/>
        <scheme val="minor"/>
      </rPr>
      <t>Scoring Scale</t>
    </r>
    <r>
      <rPr>
        <sz val="11"/>
        <color theme="1"/>
        <rFont val="Calibri"/>
        <family val="2"/>
        <scheme val="minor"/>
      </rPr>
      <t xml:space="preserve">
•	</t>
    </r>
    <r>
      <rPr>
        <u/>
        <sz val="11"/>
        <color theme="1"/>
        <rFont val="Calibri"/>
        <family val="2"/>
        <scheme val="minor"/>
      </rPr>
      <t>Mastery</t>
    </r>
    <r>
      <rPr>
        <sz val="11"/>
        <color theme="1"/>
        <rFont val="Calibri"/>
        <family val="2"/>
        <scheme val="minor"/>
      </rPr>
      <t xml:space="preserve">: Investment incorporates multiple elements of the SLCGP Cybersecurity plan or existing local plans. 
•	</t>
    </r>
    <r>
      <rPr>
        <u/>
        <sz val="11"/>
        <color theme="1"/>
        <rFont val="Calibri"/>
        <family val="2"/>
        <scheme val="minor"/>
      </rPr>
      <t>Competent</t>
    </r>
    <r>
      <rPr>
        <sz val="11"/>
        <color theme="1"/>
        <rFont val="Calibri"/>
        <family val="2"/>
        <scheme val="minor"/>
      </rPr>
      <t xml:space="preserve">: Mostly aligned with Mastery.
•	</t>
    </r>
    <r>
      <rPr>
        <u/>
        <sz val="11"/>
        <color theme="1"/>
        <rFont val="Calibri"/>
        <family val="2"/>
        <scheme val="minor"/>
      </rPr>
      <t>Adequate</t>
    </r>
    <r>
      <rPr>
        <sz val="11"/>
        <color theme="1"/>
        <rFont val="Calibri"/>
        <family val="2"/>
        <scheme val="minor"/>
      </rPr>
      <t xml:space="preserve">: Partially aligned with Mastery.
•	</t>
    </r>
    <r>
      <rPr>
        <u/>
        <sz val="11"/>
        <color theme="1"/>
        <rFont val="Calibri"/>
        <family val="2"/>
        <scheme val="minor"/>
      </rPr>
      <t>Insufficient</t>
    </r>
    <r>
      <rPr>
        <sz val="11"/>
        <color theme="1"/>
        <rFont val="Calibri"/>
        <family val="2"/>
        <scheme val="minor"/>
      </rPr>
      <t xml:space="preserve">: Investment does not demonstrate sustainability for the future.  There is no future funding identified.  </t>
    </r>
  </si>
  <si>
    <r>
      <rPr>
        <i/>
        <sz val="14"/>
        <color theme="1"/>
        <rFont val="Calibri"/>
        <family val="2"/>
        <scheme val="minor"/>
      </rPr>
      <t>Subcriteria</t>
    </r>
    <r>
      <rPr>
        <b/>
        <i/>
        <sz val="14"/>
        <color theme="1"/>
        <rFont val="Calibri"/>
        <family val="2"/>
        <scheme val="minor"/>
      </rPr>
      <t>: Sustainability</t>
    </r>
  </si>
  <si>
    <r>
      <rPr>
        <b/>
        <i/>
        <sz val="12"/>
        <color theme="4"/>
        <rFont val="Calibri"/>
        <family val="2"/>
        <scheme val="minor"/>
      </rPr>
      <t>Scoring Scale</t>
    </r>
    <r>
      <rPr>
        <sz val="11"/>
        <color theme="1"/>
        <rFont val="Calibri"/>
        <family val="2"/>
        <scheme val="minor"/>
      </rPr>
      <t xml:space="preserve">
•	</t>
    </r>
    <r>
      <rPr>
        <u/>
        <sz val="11"/>
        <color theme="1"/>
        <rFont val="Calibri"/>
        <family val="2"/>
        <scheme val="minor"/>
      </rPr>
      <t>Mastery</t>
    </r>
    <r>
      <rPr>
        <sz val="11"/>
        <color theme="1"/>
        <rFont val="Calibri"/>
        <family val="2"/>
        <scheme val="minor"/>
      </rPr>
      <t xml:space="preserve">: Proposed solution demonstrates sustainability for the future and supports interoperability and/or interfaces of existing systems and platforms. Plan for future ongoing funding in place if needed.
•	</t>
    </r>
    <r>
      <rPr>
        <u/>
        <sz val="11"/>
        <color theme="1"/>
        <rFont val="Calibri"/>
        <family val="2"/>
        <scheme val="minor"/>
      </rPr>
      <t>Competent</t>
    </r>
    <r>
      <rPr>
        <sz val="11"/>
        <color theme="1"/>
        <rFont val="Calibri"/>
        <family val="2"/>
        <scheme val="minor"/>
      </rPr>
      <t xml:space="preserve">: Mostly aligned with Mastery.
•	</t>
    </r>
    <r>
      <rPr>
        <u/>
        <sz val="11"/>
        <color theme="1"/>
        <rFont val="Calibri"/>
        <family val="2"/>
        <scheme val="minor"/>
      </rPr>
      <t>Adequate</t>
    </r>
    <r>
      <rPr>
        <sz val="11"/>
        <color theme="1"/>
        <rFont val="Calibri"/>
        <family val="2"/>
        <scheme val="minor"/>
      </rPr>
      <t xml:space="preserve">: Partially aligned with Mastery.
•	</t>
    </r>
    <r>
      <rPr>
        <u/>
        <sz val="11"/>
        <color theme="1"/>
        <rFont val="Calibri"/>
        <family val="2"/>
        <scheme val="minor"/>
      </rPr>
      <t>Insufficient</t>
    </r>
    <r>
      <rPr>
        <sz val="11"/>
        <color theme="1"/>
        <rFont val="Calibri"/>
        <family val="2"/>
        <scheme val="minor"/>
      </rPr>
      <t xml:space="preserve">: Investment does not demonstrate sustainability for the future.  There is no future funding identified.  </t>
    </r>
  </si>
  <si>
    <r>
      <t xml:space="preserve">CRITERIA: </t>
    </r>
    <r>
      <rPr>
        <b/>
        <sz val="14"/>
        <color theme="1"/>
        <rFont val="Calibri"/>
        <family val="2"/>
        <scheme val="minor"/>
      </rPr>
      <t>CYBERSECURITY PROGRAM ALIGNMENT</t>
    </r>
  </si>
  <si>
    <r>
      <rPr>
        <i/>
        <sz val="14"/>
        <color theme="1"/>
        <rFont val="Calibri"/>
        <family val="2"/>
        <scheme val="minor"/>
      </rPr>
      <t>Subcriteria</t>
    </r>
    <r>
      <rPr>
        <b/>
        <i/>
        <sz val="14"/>
        <color theme="1"/>
        <rFont val="Calibri"/>
        <family val="2"/>
        <scheme val="minor"/>
      </rPr>
      <t>: Cybersecurity Program Alignment</t>
    </r>
  </si>
  <si>
    <r>
      <rPr>
        <b/>
        <i/>
        <sz val="12"/>
        <color theme="4"/>
        <rFont val="Calibri"/>
        <family val="2"/>
        <scheme val="minor"/>
      </rPr>
      <t>Scoring Scale</t>
    </r>
    <r>
      <rPr>
        <sz val="11"/>
        <color theme="1"/>
        <rFont val="Calibri"/>
        <family val="2"/>
        <scheme val="minor"/>
      </rPr>
      <t xml:space="preserve">
•	</t>
    </r>
    <r>
      <rPr>
        <u/>
        <sz val="11"/>
        <color theme="1"/>
        <rFont val="Calibri"/>
        <family val="2"/>
        <scheme val="minor"/>
      </rPr>
      <t>Mastery</t>
    </r>
    <r>
      <rPr>
        <sz val="11"/>
        <color theme="1"/>
        <rFont val="Calibri"/>
        <family val="2"/>
        <scheme val="minor"/>
      </rPr>
      <t xml:space="preserve">: Investment implementation is being driven by cybersecurity processes and integrated with this technology. Solution supports - improves existing cybersecurity processes.
•	</t>
    </r>
    <r>
      <rPr>
        <u/>
        <sz val="11"/>
        <color theme="1"/>
        <rFont val="Calibri"/>
        <family val="2"/>
        <scheme val="minor"/>
      </rPr>
      <t>Competent</t>
    </r>
    <r>
      <rPr>
        <sz val="11"/>
        <color theme="1"/>
        <rFont val="Calibri"/>
        <family val="2"/>
        <scheme val="minor"/>
      </rPr>
      <t xml:space="preserve">: Mostly aligned with Mastery.
•	</t>
    </r>
    <r>
      <rPr>
        <u/>
        <sz val="11"/>
        <color theme="1"/>
        <rFont val="Calibri"/>
        <family val="2"/>
        <scheme val="minor"/>
      </rPr>
      <t>Adequate</t>
    </r>
    <r>
      <rPr>
        <sz val="11"/>
        <color theme="1"/>
        <rFont val="Calibri"/>
        <family val="2"/>
        <scheme val="minor"/>
      </rPr>
      <t xml:space="preserve">: Partially aligned with Mastery.
•	</t>
    </r>
    <r>
      <rPr>
        <u/>
        <sz val="11"/>
        <color theme="1"/>
        <rFont val="Calibri"/>
        <family val="2"/>
        <scheme val="minor"/>
      </rPr>
      <t>Insufficient</t>
    </r>
    <r>
      <rPr>
        <sz val="11"/>
        <color theme="1"/>
        <rFont val="Calibri"/>
        <family val="2"/>
        <scheme val="minor"/>
      </rPr>
      <t>: Investment implementation is not aligned with a cybersecurity need or gap.</t>
    </r>
  </si>
  <si>
    <t>23SLCGP</t>
  </si>
  <si>
    <t>GRANT AGREEMENT WORKPLAN</t>
  </si>
  <si>
    <t>PROJECT #1 TITLE</t>
  </si>
  <si>
    <t>GRANT AGREEMENT BUDGET</t>
  </si>
  <si>
    <t>AGREEMENT AMOUNT</t>
  </si>
  <si>
    <t>PROJECT #1</t>
  </si>
  <si>
    <t>PROJECT #2</t>
  </si>
  <si>
    <t>GRANT AGREEMENT TIMELINE</t>
  </si>
  <si>
    <t xml:space="preserve">The below information will be used to populate your agreement Timeline. </t>
  </si>
  <si>
    <r>
      <rPr>
        <b/>
        <sz val="10"/>
        <color theme="1"/>
        <rFont val="Calibri"/>
        <family val="2"/>
        <scheme val="minor"/>
      </rPr>
      <t xml:space="preserve">Important notes: 
</t>
    </r>
    <r>
      <rPr>
        <sz val="10"/>
        <color theme="1"/>
        <rFont val="Calibri"/>
        <family val="2"/>
        <scheme val="minor"/>
      </rPr>
      <t xml:space="preserve">- A Reimbursement and Reporting Workbook will be emailed to the subrecipient upon execution of the agreement.
- Project expenditures will be reimbursed by submission of a Reimbursement Spreadsheet (delineating costs) and an A-19 Invoice Voucher - all reporting requirements must be current. 
- Reporting metrics will be assigned by WaTech and included in your report template.  </t>
    </r>
    <r>
      <rPr>
        <i/>
        <sz val="10"/>
        <color theme="1"/>
        <rFont val="Calibri"/>
        <family val="2"/>
        <scheme val="minor"/>
      </rPr>
      <t xml:space="preserve">
- </t>
    </r>
    <r>
      <rPr>
        <i/>
        <sz val="10"/>
        <color rgb="FFFF0000"/>
        <rFont val="Calibri"/>
        <family val="2"/>
        <scheme val="minor"/>
      </rPr>
      <t xml:space="preserve">Processing of reimbursement requests can be expedited if funding is limited by notifying your assigned POC. </t>
    </r>
  </si>
  <si>
    <t>How often do you prefer to submit requests for reimbursements? *</t>
  </si>
  <si>
    <t xml:space="preserve">* The answer to this question will be used for workload planning.  Per agreement language, reimbursement requests can be submitted as needed but no more often than monthly.  </t>
  </si>
  <si>
    <t>Are there any extenuating circumstances that may delay reimbursing or why you prefer a certain cadence (e.g., central Finance processing time, paperwork has be to signed by Director, only one purchase, etc.)?</t>
  </si>
  <si>
    <r>
      <t xml:space="preserve">Agreements will be sent out as soon as FEMA releases the funding.  We anticipate agreements will be emailed out for signature in November.   Your project proposal(s) indicated the following dates.  </t>
    </r>
    <r>
      <rPr>
        <b/>
        <sz val="10"/>
        <color theme="1"/>
        <rFont val="Calibri"/>
        <family val="2"/>
        <scheme val="minor"/>
      </rPr>
      <t xml:space="preserve">Please validate or adjust as necessary.  </t>
    </r>
  </si>
  <si>
    <t>When do you anticipate work on all projects will start?</t>
  </si>
  <si>
    <t>When do you anticipate work on all projects will end?</t>
  </si>
  <si>
    <t>Is there any other information regarding your projects that might influence your Timeline?</t>
  </si>
  <si>
    <t>Tentative Timeline - will be updated by EMD staff when workbook returned</t>
  </si>
  <si>
    <t>DATE</t>
  </si>
  <si>
    <t>TASK</t>
  </si>
  <si>
    <t>December 1, 2023</t>
  </si>
  <si>
    <t>Grant Agreement start date</t>
  </si>
  <si>
    <t>NLT December 30, 2023</t>
  </si>
  <si>
    <t>Complete NCSR</t>
  </si>
  <si>
    <r>
      <t xml:space="preserve">Submit Progress Report
</t>
    </r>
    <r>
      <rPr>
        <i/>
        <sz val="11"/>
        <color theme="1"/>
        <rFont val="Calibri"/>
        <family val="2"/>
        <scheme val="minor"/>
      </rPr>
      <t>* time period 12/1/2023 - 6/30/2024</t>
    </r>
  </si>
  <si>
    <t>NLT December 30, 2024</t>
  </si>
  <si>
    <t>January 5, 2025</t>
  </si>
  <si>
    <r>
      <t xml:space="preserve">Submit Progress Report
</t>
    </r>
    <r>
      <rPr>
        <i/>
        <sz val="11"/>
        <color theme="1"/>
        <rFont val="Calibri"/>
        <family val="2"/>
        <scheme val="minor"/>
      </rPr>
      <t>* time period 7/1/2024 - 12/31/2024</t>
    </r>
  </si>
  <si>
    <t>July 15, 2025</t>
  </si>
  <si>
    <r>
      <t xml:space="preserve">Submit Progress Report
</t>
    </r>
    <r>
      <rPr>
        <i/>
        <sz val="11"/>
        <color theme="1"/>
        <rFont val="Calibri"/>
        <family val="2"/>
        <scheme val="minor"/>
      </rPr>
      <t>* time period 1/1/2025 - 6/30/2025</t>
    </r>
  </si>
  <si>
    <t>NLT December 30, 2025</t>
  </si>
  <si>
    <t>January 5, 2026</t>
  </si>
  <si>
    <r>
      <t xml:space="preserve">Submit Progress Report
</t>
    </r>
    <r>
      <rPr>
        <i/>
        <sz val="11"/>
        <color theme="1"/>
        <rFont val="Calibri"/>
        <family val="2"/>
        <scheme val="minor"/>
      </rPr>
      <t>* time period 7/1/2025 - 12/31/2025</t>
    </r>
  </si>
  <si>
    <t>July 15, 2026</t>
  </si>
  <si>
    <r>
      <t xml:space="preserve">Submit Progress Report
</t>
    </r>
    <r>
      <rPr>
        <i/>
        <sz val="11"/>
        <color theme="1"/>
        <rFont val="Calibri"/>
        <family val="2"/>
        <scheme val="minor"/>
      </rPr>
      <t>* time period 1/1/2026 - 6/30/2026</t>
    </r>
  </si>
  <si>
    <t>NLT December 30, 2026</t>
  </si>
  <si>
    <t>January 5, 2027</t>
  </si>
  <si>
    <r>
      <t xml:space="preserve">Submit Progress Report
</t>
    </r>
    <r>
      <rPr>
        <i/>
        <sz val="11"/>
        <color theme="1"/>
        <rFont val="Calibri"/>
        <family val="2"/>
        <scheme val="minor"/>
      </rPr>
      <t>* time period 7/1/2026 - 12/31/2026</t>
    </r>
  </si>
  <si>
    <t>July 15, 2027</t>
  </si>
  <si>
    <t>Grant Agreement end date</t>
  </si>
  <si>
    <t>Submit Final Reimbursement Request and Closeout Report</t>
  </si>
  <si>
    <t>October 1st annually</t>
  </si>
  <si>
    <t xml:space="preserve">Nationwide Cybersecurity Review (NCSR) opens for input https://www.cisecurity.org/ms-isac/services/ncsr </t>
  </si>
  <si>
    <t>FOLLOW-UP NEEDED</t>
  </si>
  <si>
    <t>Location</t>
  </si>
  <si>
    <t>Issue needing attention</t>
  </si>
  <si>
    <t>Subrecipient comments</t>
  </si>
  <si>
    <t>Additional follow-up</t>
  </si>
  <si>
    <t>Validated</t>
  </si>
  <si>
    <t>Applicant Info Tab</t>
  </si>
  <si>
    <t xml:space="preserve">1. </t>
  </si>
  <si>
    <t>Project #1 Proposal Tab</t>
  </si>
  <si>
    <t>n/a</t>
  </si>
  <si>
    <t>Agreement Work Plan Tab</t>
  </si>
  <si>
    <t>Agreement Timeline Tab</t>
  </si>
  <si>
    <t>2.</t>
  </si>
  <si>
    <t xml:space="preserve">Agreement timeline tab - need to select preferences and reschedule as needed. </t>
  </si>
  <si>
    <t>Agreement Budget Tab</t>
  </si>
  <si>
    <t>SWV</t>
  </si>
  <si>
    <r>
      <t xml:space="preserve">Vendor Payee Registration &amp; Direct Deposit Link </t>
    </r>
    <r>
      <rPr>
        <sz val="11"/>
        <color theme="1"/>
        <rFont val="Calibri"/>
        <family val="2"/>
        <scheme val="minor"/>
      </rPr>
      <t xml:space="preserve">– </t>
    </r>
    <r>
      <rPr>
        <sz val="11"/>
        <color rgb="FF000000"/>
        <rFont val="Calibri"/>
        <family val="2"/>
        <scheme val="minor"/>
      </rPr>
      <t xml:space="preserve">If you do not yet have, or need to update, your Statewide Vendor Number, please follow the applicable link below to complete your registration through the Washington Office of Financial Management website. </t>
    </r>
  </si>
  <si>
    <t>1. New Vendor/Payee Registration –</t>
  </si>
  <si>
    <t>a. Navigate to Vendor payee registration | Office of Financial Management (wa.gov)</t>
  </si>
  <si>
    <r>
      <t xml:space="preserve">b. Click on button titled </t>
    </r>
    <r>
      <rPr>
        <i/>
        <sz val="11"/>
        <rFont val="Calibri"/>
        <family val="2"/>
        <scheme val="minor"/>
      </rPr>
      <t>Electronic Vendor/Payee Registration Form</t>
    </r>
  </si>
  <si>
    <t xml:space="preserve">2. Update Vendor/Payee Registration – </t>
  </si>
  <si>
    <t xml:space="preserve">a. Navigate to Changing your vendor registration | Office of Financial Management (wa.gov) </t>
  </si>
  <si>
    <r>
      <t xml:space="preserve">b. Click on the button titled </t>
    </r>
    <r>
      <rPr>
        <i/>
        <sz val="11"/>
        <color theme="1"/>
        <rFont val="Calibri"/>
        <family val="2"/>
        <scheme val="minor"/>
      </rPr>
      <t>Electronic Vendor/Payee Change Form</t>
    </r>
  </si>
  <si>
    <t>3. Direct Deposit Registration –</t>
  </si>
  <si>
    <t>a. Navigate to Vendor/Payee Direct Deposit | Office of Financial Management (wa.gov)</t>
  </si>
  <si>
    <r>
      <t xml:space="preserve">b. Click on the button titled </t>
    </r>
    <r>
      <rPr>
        <i/>
        <sz val="11"/>
        <color theme="1"/>
        <rFont val="Calibri"/>
        <family val="2"/>
        <scheme val="minor"/>
      </rPr>
      <t>Electronic Direct Deposit Authorization Form</t>
    </r>
  </si>
  <si>
    <t>Assess the evidence of needs assessment, high-level requirements, and feasibility study, or similar due diligence, to understand needs and research and selected technology solution.</t>
  </si>
  <si>
    <r>
      <rPr>
        <b/>
        <i/>
        <sz val="12"/>
        <color theme="4"/>
        <rFont val="Calibri"/>
        <family val="2"/>
        <scheme val="minor"/>
      </rPr>
      <t>Scoring Scale</t>
    </r>
    <r>
      <rPr>
        <sz val="11"/>
        <color theme="1"/>
        <rFont val="Calibri"/>
        <family val="2"/>
        <scheme val="minor"/>
      </rPr>
      <t xml:space="preserve">
• 	</t>
    </r>
    <r>
      <rPr>
        <u/>
        <sz val="11"/>
        <color theme="1"/>
        <rFont val="Calibri"/>
        <family val="2"/>
        <scheme val="minor"/>
      </rPr>
      <t>Mastery</t>
    </r>
    <r>
      <rPr>
        <sz val="11"/>
        <color theme="1"/>
        <rFont val="Calibri"/>
        <family val="2"/>
        <scheme val="minor"/>
      </rPr>
      <t xml:space="preserve">: Investment demonstrates complete due diligence with a thorough needs assessment that includes high level requirements, feasibility study or vendor market research analysis to support the investment. 
• 	</t>
    </r>
    <r>
      <rPr>
        <u/>
        <sz val="11"/>
        <color theme="1"/>
        <rFont val="Calibri"/>
        <family val="2"/>
        <scheme val="minor"/>
      </rPr>
      <t>Competent</t>
    </r>
    <r>
      <rPr>
        <sz val="11"/>
        <color theme="1"/>
        <rFont val="Calibri"/>
        <family val="2"/>
        <scheme val="minor"/>
      </rPr>
      <t xml:space="preserve">: Mostly aligned with Mastery.
• 	</t>
    </r>
    <r>
      <rPr>
        <u/>
        <sz val="11"/>
        <color theme="1"/>
        <rFont val="Calibri"/>
        <family val="2"/>
        <scheme val="minor"/>
      </rPr>
      <t>Adequate</t>
    </r>
    <r>
      <rPr>
        <sz val="11"/>
        <color theme="1"/>
        <rFont val="Calibri"/>
        <family val="2"/>
        <scheme val="minor"/>
      </rPr>
      <t xml:space="preserve">: Partially aligned with Mastery.
• 	</t>
    </r>
    <r>
      <rPr>
        <u/>
        <sz val="11"/>
        <color theme="1"/>
        <rFont val="Calibri"/>
        <family val="2"/>
        <scheme val="minor"/>
      </rPr>
      <t>Insufficient</t>
    </r>
    <r>
      <rPr>
        <sz val="11"/>
        <color theme="1"/>
        <rFont val="Calibri"/>
        <family val="2"/>
        <scheme val="minor"/>
      </rPr>
      <t xml:space="preserve">: There is limited or non-existent documentation on needs assessment, high level requirements, feasibility study or market research to support the investment.  The entity has not engaged with a vendor for a credible plan and quote. </t>
    </r>
  </si>
  <si>
    <r>
      <rPr>
        <i/>
        <sz val="14"/>
        <color theme="1"/>
        <rFont val="Calibri"/>
        <family val="2"/>
        <scheme val="minor"/>
      </rPr>
      <t>Subcriteria</t>
    </r>
    <r>
      <rPr>
        <b/>
        <i/>
        <sz val="14"/>
        <color theme="1"/>
        <rFont val="Calibri"/>
        <family val="2"/>
        <scheme val="minor"/>
      </rPr>
      <t xml:space="preserve">: Measurable business outcomes </t>
    </r>
  </si>
  <si>
    <t xml:space="preserve">Assess the presence of anticipated cybersecurity outcomes, measures and targets as a result of this investment. </t>
  </si>
  <si>
    <r>
      <rPr>
        <b/>
        <i/>
        <sz val="12"/>
        <color theme="4"/>
        <rFont val="Calibri"/>
        <family val="2"/>
        <scheme val="minor"/>
      </rPr>
      <t>Scoring Scale</t>
    </r>
    <r>
      <rPr>
        <sz val="11"/>
        <color theme="1"/>
        <rFont val="Calibri"/>
        <family val="2"/>
        <scheme val="minor"/>
      </rPr>
      <t xml:space="preserve">
•	</t>
    </r>
    <r>
      <rPr>
        <u/>
        <sz val="11"/>
        <color theme="1"/>
        <rFont val="Calibri"/>
        <family val="2"/>
        <scheme val="minor"/>
      </rPr>
      <t>Mastery</t>
    </r>
    <r>
      <rPr>
        <sz val="11"/>
        <color theme="1"/>
        <rFont val="Calibri"/>
        <family val="2"/>
        <scheme val="minor"/>
      </rPr>
      <t xml:space="preserve">: Investment is focused on providing customer value, security. For public services, the user experience is primary. For entity investments, provides tangible and measurable benefits and outcomes to entity users. Investment plan includes input from customer stakeholders and addresses methods to incorporate user experience/feedback. 
•	</t>
    </r>
    <r>
      <rPr>
        <u/>
        <sz val="11"/>
        <color theme="1"/>
        <rFont val="Calibri"/>
        <family val="2"/>
        <scheme val="minor"/>
      </rPr>
      <t>Competent</t>
    </r>
    <r>
      <rPr>
        <sz val="11"/>
        <color theme="1"/>
        <rFont val="Calibri"/>
        <family val="2"/>
        <scheme val="minor"/>
      </rPr>
      <t xml:space="preserve">: Mostly aligned with Mastery.
•	</t>
    </r>
    <r>
      <rPr>
        <u/>
        <sz val="11"/>
        <color theme="1"/>
        <rFont val="Calibri"/>
        <family val="2"/>
        <scheme val="minor"/>
      </rPr>
      <t>Adequate</t>
    </r>
    <r>
      <rPr>
        <sz val="11"/>
        <color theme="1"/>
        <rFont val="Calibri"/>
        <family val="2"/>
        <scheme val="minor"/>
      </rPr>
      <t xml:space="preserve">: Partially aligned with Mastery.
•	</t>
    </r>
    <r>
      <rPr>
        <u/>
        <sz val="11"/>
        <color theme="1"/>
        <rFont val="Calibri"/>
        <family val="2"/>
        <scheme val="minor"/>
      </rPr>
      <t>Insufficient</t>
    </r>
    <r>
      <rPr>
        <sz val="11"/>
        <color theme="1"/>
        <rFont val="Calibri"/>
        <family val="2"/>
        <scheme val="minor"/>
      </rPr>
      <t xml:space="preserve">: Investment is being implemented in isolation from customers and end users. There is no demonstrated plan for incorporating citizen or customer feedback. There are no tangible and measurable performance benefits and outcomes identified.  </t>
    </r>
  </si>
  <si>
    <r>
      <t xml:space="preserve">CRITERIA: </t>
    </r>
    <r>
      <rPr>
        <b/>
        <sz val="14"/>
        <color theme="1"/>
        <rFont val="Calibri"/>
        <family val="2"/>
        <scheme val="minor"/>
      </rPr>
      <t>URGENCY</t>
    </r>
  </si>
  <si>
    <r>
      <rPr>
        <i/>
        <sz val="14"/>
        <color theme="1"/>
        <rFont val="Calibri"/>
        <family val="2"/>
        <scheme val="minor"/>
      </rPr>
      <t>Subcriteria</t>
    </r>
    <r>
      <rPr>
        <b/>
        <i/>
        <sz val="14"/>
        <color theme="1"/>
        <rFont val="Calibri"/>
        <family val="2"/>
        <scheme val="minor"/>
      </rPr>
      <t xml:space="preserve">: Taken into consideration when ranking request </t>
    </r>
  </si>
  <si>
    <t xml:space="preserve">During evaluation and ranking process, the Planning Committee will consider the urgency of the project request. Entities need to describe urgency of implementing the IT cybersecurity investment in this cycle and impacts if effort doesn’t proceed as planned. </t>
  </si>
  <si>
    <r>
      <rPr>
        <b/>
        <i/>
        <sz val="12"/>
        <color theme="4"/>
        <rFont val="Calibri"/>
        <family val="2"/>
        <scheme val="minor"/>
      </rPr>
      <t>Scoring Scale</t>
    </r>
    <r>
      <rPr>
        <sz val="11"/>
        <color theme="1"/>
        <rFont val="Calibri"/>
        <family val="2"/>
        <scheme val="minor"/>
      </rPr>
      <t xml:space="preserve">
•	</t>
    </r>
    <r>
      <rPr>
        <u/>
        <sz val="11"/>
        <color theme="1"/>
        <rFont val="Calibri"/>
        <family val="2"/>
        <scheme val="minor"/>
      </rPr>
      <t>Mastery</t>
    </r>
    <r>
      <rPr>
        <sz val="11"/>
        <color theme="1"/>
        <rFont val="Calibri"/>
        <family val="2"/>
        <scheme val="minor"/>
      </rPr>
      <t xml:space="preserve">: Investment addresses a currently unmet, time-sensitive legal mandate or addresses audit findings requiring urgent action. Identify the mandate or audit finding. 
•	</t>
    </r>
    <r>
      <rPr>
        <u/>
        <sz val="11"/>
        <color theme="1"/>
        <rFont val="Calibri"/>
        <family val="2"/>
        <scheme val="minor"/>
      </rPr>
      <t>Competent</t>
    </r>
    <r>
      <rPr>
        <sz val="11"/>
        <color theme="1"/>
        <rFont val="Calibri"/>
        <family val="2"/>
        <scheme val="minor"/>
      </rPr>
      <t xml:space="preserve">: Investment addresses imminent failure of a system or infrastructure. 
•	</t>
    </r>
    <r>
      <rPr>
        <u/>
        <sz val="11"/>
        <color theme="1"/>
        <rFont val="Calibri"/>
        <family val="2"/>
        <scheme val="minor"/>
      </rPr>
      <t>Adequate</t>
    </r>
    <r>
      <rPr>
        <sz val="11"/>
        <color theme="1"/>
        <rFont val="Calibri"/>
        <family val="2"/>
        <scheme val="minor"/>
      </rPr>
      <t xml:space="preserve">: Investment addresses an entity’s technical debt of aging systems and provides an opportunity for modernization. 
•	</t>
    </r>
    <r>
      <rPr>
        <u/>
        <sz val="11"/>
        <color theme="1"/>
        <rFont val="Calibri"/>
        <family val="2"/>
        <scheme val="minor"/>
      </rPr>
      <t>Insufficient</t>
    </r>
    <r>
      <rPr>
        <sz val="11"/>
        <color theme="1"/>
        <rFont val="Calibri"/>
        <family val="2"/>
        <scheme val="minor"/>
      </rPr>
      <t xml:space="preserve">: Investment provides an opportunity to improve services or enhanced functionality however does not address imminent risk. </t>
    </r>
  </si>
  <si>
    <t xml:space="preserve">Assess the projects  governance and project management plan including project sponsor, technical and business SME’s, internal and vendor resourcing plan, staffing/resourcing, tracking progress on stated outcomes, and vendor/contract management  </t>
  </si>
  <si>
    <t>Scoring Scale</t>
  </si>
  <si>
    <t>• Mastery: For this request, entity describes governance processes that include appropriately placed executive sponsor, representative steering committee, and vendor/contract management. Organizational change management has been factored into planning and approach. Budget includes independent quality assurance as appropriate.   
• 	Competent: Mostly aligned with Mastery.
• 	Adequate: Partially aligned with Mastery.
• 	Insufficient: Application has no mention of an executive sponsor or steering committee. Entity does not have adequate existing governance processes or resource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</si>
</sst>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quot;$&quot;#,##0.00"/>
    <numFmt numFmtId="166" formatCode="[$-409]mmm\-yy;@"/>
    <numFmt numFmtId="167" formatCode="[$-409]mmmm\ d\,\ yyyy;@"/>
  </numFmts>
  <fonts count="77" x14ac:knownFonts="1">
    <font>
      <sz val="11"/>
      <color theme="1"/>
      <name val="Calibri"/>
      <family val="2"/>
      <scheme val="minor"/>
    </font>
    <font>
      <sz val="11"/>
      <color rgb="FFFF0000"/>
      <name val="Calibri"/>
      <family val="2"/>
      <scheme val="minor"/>
    </font>
    <font>
      <b/>
      <sz val="11"/>
      <color theme="1"/>
      <name val="Calibri"/>
      <family val="2"/>
      <scheme val="minor"/>
    </font>
    <font>
      <b/>
      <sz val="16"/>
      <name val="Calibri"/>
      <family val="2"/>
      <scheme val="minor"/>
    </font>
    <font>
      <sz val="10"/>
      <color theme="1"/>
      <name val="Calibri"/>
      <family val="2"/>
      <scheme val="minor"/>
    </font>
    <font>
      <i/>
      <sz val="10"/>
      <color theme="1"/>
      <name val="Calibri"/>
      <family val="2"/>
      <scheme val="minor"/>
    </font>
    <font>
      <b/>
      <sz val="14"/>
      <color theme="1"/>
      <name val="Calibri"/>
      <family val="2"/>
      <scheme val="minor"/>
    </font>
    <font>
      <b/>
      <sz val="10"/>
      <color theme="1"/>
      <name val="Calibri"/>
      <family val="2"/>
      <scheme val="minor"/>
    </font>
    <font>
      <b/>
      <sz val="10"/>
      <color rgb="FFFF0000"/>
      <name val="Calibri"/>
      <family val="2"/>
      <scheme val="minor"/>
    </font>
    <font>
      <sz val="10"/>
      <color rgb="FF0070C0"/>
      <name val="Calibri"/>
      <family val="2"/>
      <scheme val="minor"/>
    </font>
    <font>
      <b/>
      <sz val="10"/>
      <name val="Calibri"/>
      <family val="2"/>
      <scheme val="minor"/>
    </font>
    <font>
      <sz val="10"/>
      <name val="Calibri"/>
      <family val="2"/>
      <scheme val="minor"/>
    </font>
    <font>
      <b/>
      <i/>
      <sz val="11"/>
      <name val="Calibri"/>
      <family val="2"/>
      <scheme val="minor"/>
    </font>
    <font>
      <u/>
      <sz val="11"/>
      <color theme="10"/>
      <name val="Calibri"/>
      <family val="2"/>
      <scheme val="minor"/>
    </font>
    <font>
      <b/>
      <i/>
      <sz val="11"/>
      <color theme="1"/>
      <name val="Calibri"/>
      <family val="2"/>
      <scheme val="minor"/>
    </font>
    <font>
      <b/>
      <sz val="16"/>
      <color theme="1"/>
      <name val="Calibri"/>
      <family val="2"/>
      <scheme val="minor"/>
    </font>
    <font>
      <i/>
      <sz val="11"/>
      <color theme="1"/>
      <name val="Calibri"/>
      <family val="2"/>
      <scheme val="minor"/>
    </font>
    <font>
      <b/>
      <i/>
      <strike/>
      <sz val="12"/>
      <color theme="1"/>
      <name val="Calibri"/>
      <family val="2"/>
      <scheme val="minor"/>
    </font>
    <font>
      <strike/>
      <sz val="11"/>
      <color theme="1"/>
      <name val="Calibri"/>
      <family val="2"/>
      <scheme val="minor"/>
    </font>
    <font>
      <b/>
      <i/>
      <sz val="11"/>
      <color theme="0" tint="-0.499984740745262"/>
      <name val="Calibri"/>
      <family val="2"/>
      <scheme val="minor"/>
    </font>
    <font>
      <b/>
      <sz val="10"/>
      <color rgb="FF0070C0"/>
      <name val="Calibri"/>
      <family val="2"/>
      <scheme val="minor"/>
    </font>
    <font>
      <b/>
      <sz val="14"/>
      <name val="Calibri"/>
      <family val="2"/>
      <scheme val="minor"/>
    </font>
    <font>
      <b/>
      <sz val="11"/>
      <color rgb="FFFF0000"/>
      <name val="Calibri"/>
      <family val="2"/>
      <scheme val="minor"/>
    </font>
    <font>
      <b/>
      <i/>
      <sz val="10"/>
      <color theme="1"/>
      <name val="Calibri"/>
      <family val="2"/>
      <scheme val="minor"/>
    </font>
    <font>
      <sz val="11"/>
      <name val="Calibri"/>
      <family val="2"/>
      <scheme val="minor"/>
    </font>
    <font>
      <b/>
      <sz val="16"/>
      <color theme="0"/>
      <name val="Calibri"/>
      <family val="2"/>
      <scheme val="minor"/>
    </font>
    <font>
      <sz val="14"/>
      <color theme="1"/>
      <name val="Calibri"/>
      <family val="2"/>
      <scheme val="minor"/>
    </font>
    <font>
      <b/>
      <sz val="11"/>
      <color rgb="FF70AD47"/>
      <name val="Calibri"/>
      <family val="2"/>
      <scheme val="minor"/>
    </font>
    <font>
      <b/>
      <sz val="11"/>
      <color rgb="FF0070C0"/>
      <name val="Calibri"/>
      <family val="2"/>
      <scheme val="minor"/>
    </font>
    <font>
      <b/>
      <sz val="11"/>
      <name val="Calibri"/>
      <family val="2"/>
      <scheme val="minor"/>
    </font>
    <font>
      <u/>
      <sz val="11"/>
      <color theme="1"/>
      <name val="Calibri"/>
      <family val="2"/>
      <scheme val="minor"/>
    </font>
    <font>
      <b/>
      <i/>
      <sz val="11"/>
      <color theme="0"/>
      <name val="Calibri"/>
      <family val="2"/>
      <scheme val="minor"/>
    </font>
    <font>
      <b/>
      <u/>
      <sz val="11"/>
      <color theme="10"/>
      <name val="Calibri"/>
      <family val="2"/>
      <scheme val="minor"/>
    </font>
    <font>
      <b/>
      <i/>
      <sz val="14"/>
      <color theme="1"/>
      <name val="Calibri"/>
      <family val="2"/>
      <scheme val="minor"/>
    </font>
    <font>
      <u/>
      <sz val="11"/>
      <name val="Calibri"/>
      <family val="2"/>
      <scheme val="minor"/>
    </font>
    <font>
      <b/>
      <sz val="11"/>
      <color theme="4"/>
      <name val="Calibri"/>
      <family val="2"/>
      <scheme val="minor"/>
    </font>
    <font>
      <b/>
      <i/>
      <sz val="10"/>
      <color rgb="FFFF0000"/>
      <name val="Calibri"/>
      <family val="2"/>
      <scheme val="minor"/>
    </font>
    <font>
      <b/>
      <sz val="12"/>
      <color theme="1"/>
      <name val="Calibri"/>
      <family val="2"/>
      <scheme val="minor"/>
    </font>
    <font>
      <b/>
      <sz val="12"/>
      <color rgb="FF0070C0"/>
      <name val="Calibri"/>
      <family val="2"/>
      <scheme val="minor"/>
    </font>
    <font>
      <sz val="12"/>
      <color theme="1"/>
      <name val="Calibri"/>
      <family val="2"/>
      <scheme val="minor"/>
    </font>
    <font>
      <b/>
      <i/>
      <sz val="12"/>
      <color theme="4"/>
      <name val="Calibri"/>
      <family val="2"/>
      <scheme val="minor"/>
    </font>
    <font>
      <i/>
      <sz val="14"/>
      <color theme="1"/>
      <name val="Calibri"/>
      <family val="2"/>
      <scheme val="minor"/>
    </font>
    <font>
      <b/>
      <sz val="14"/>
      <color theme="0"/>
      <name val="Calibri"/>
      <family val="2"/>
      <scheme val="minor"/>
    </font>
    <font>
      <i/>
      <sz val="11"/>
      <name val="Calibri"/>
      <family val="2"/>
      <scheme val="minor"/>
    </font>
    <font>
      <i/>
      <sz val="10"/>
      <color rgb="FFFF0000"/>
      <name val="Calibri"/>
      <family val="2"/>
      <scheme val="minor"/>
    </font>
    <font>
      <b/>
      <u/>
      <sz val="10"/>
      <color rgb="FF0070C0"/>
      <name val="Calibri"/>
      <family val="2"/>
      <scheme val="minor"/>
    </font>
    <font>
      <sz val="11"/>
      <color rgb="FF000000"/>
      <name val="Calibri"/>
      <family val="2"/>
      <scheme val="minor"/>
    </font>
    <font>
      <b/>
      <i/>
      <sz val="11"/>
      <color rgb="FF0070C0"/>
      <name val="Calibri"/>
      <family val="2"/>
      <scheme val="minor"/>
    </font>
    <font>
      <b/>
      <u/>
      <sz val="11"/>
      <name val="Calibri"/>
      <family val="2"/>
      <scheme val="minor"/>
    </font>
    <font>
      <b/>
      <u/>
      <sz val="14"/>
      <color theme="10"/>
      <name val="Calibri"/>
      <family val="2"/>
      <scheme val="minor"/>
    </font>
    <font>
      <b/>
      <u/>
      <sz val="14"/>
      <color theme="10"/>
      <name val="Calibri"/>
      <family val="2"/>
    </font>
    <font>
      <sz val="10"/>
      <name val="Arial"/>
      <family val="2"/>
    </font>
    <font>
      <u/>
      <sz val="11"/>
      <color theme="10"/>
      <name val="Calibri"/>
      <family val="2"/>
    </font>
    <font>
      <b/>
      <i/>
      <sz val="11"/>
      <color rgb="FFFF0000"/>
      <name val="Calibri"/>
      <family val="2"/>
      <scheme val="minor"/>
    </font>
    <font>
      <b/>
      <i/>
      <u/>
      <sz val="10"/>
      <color theme="1"/>
      <name val="Calibri"/>
      <family val="2"/>
      <scheme val="minor"/>
    </font>
    <font>
      <b/>
      <i/>
      <u/>
      <sz val="10"/>
      <color rgb="FFFF0000"/>
      <name val="Calibri"/>
      <family val="2"/>
      <scheme val="minor"/>
    </font>
    <font>
      <b/>
      <i/>
      <sz val="12"/>
      <color theme="1"/>
      <name val="Calibri"/>
      <family val="2"/>
      <scheme val="minor"/>
    </font>
    <font>
      <i/>
      <u/>
      <sz val="11"/>
      <color theme="10"/>
      <name val="Calibri"/>
      <family val="2"/>
      <scheme val="minor"/>
    </font>
    <font>
      <b/>
      <sz val="12"/>
      <name val="Calibri"/>
      <family val="2"/>
      <scheme val="minor"/>
    </font>
    <font>
      <i/>
      <sz val="10"/>
      <color rgb="FF000000"/>
      <name val="Calibri"/>
    </font>
    <font>
      <b/>
      <i/>
      <sz val="10"/>
      <color rgb="FF000000"/>
      <name val="Calibri"/>
    </font>
    <font>
      <b/>
      <sz val="12"/>
      <color rgb="FFFF0000"/>
      <name val="Calibri"/>
      <family val="2"/>
      <scheme val="minor"/>
    </font>
    <font>
      <u/>
      <sz val="12"/>
      <color theme="1"/>
      <name val="Calibri"/>
      <family val="2"/>
      <scheme val="minor"/>
    </font>
    <font>
      <b/>
      <i/>
      <u/>
      <sz val="11"/>
      <color rgb="FFFF0000"/>
      <name val="Calibri"/>
      <family val="2"/>
      <scheme val="minor"/>
    </font>
    <font>
      <b/>
      <sz val="12"/>
      <color rgb="FFFF0000"/>
      <name val="Calibri"/>
    </font>
    <font>
      <sz val="12"/>
      <color rgb="FF000000"/>
      <name val="Calibri"/>
    </font>
    <font>
      <sz val="12"/>
      <color theme="1"/>
      <name val="Calibri"/>
    </font>
    <font>
      <i/>
      <sz val="10"/>
      <name val="Calibri"/>
      <family val="2"/>
      <scheme val="minor"/>
    </font>
    <font>
      <sz val="11"/>
      <color rgb="FF000000"/>
      <name val="Calibri"/>
      <scheme val="minor"/>
    </font>
    <font>
      <sz val="11"/>
      <color rgb="FF000000"/>
      <name val="Calibri"/>
    </font>
    <font>
      <b/>
      <sz val="11"/>
      <color rgb="FFFF0000"/>
      <name val="Calibri"/>
    </font>
    <font>
      <i/>
      <sz val="11"/>
      <color rgb="FF000000"/>
      <name val="Calibri"/>
    </font>
    <font>
      <sz val="11"/>
      <name val="Calibri"/>
    </font>
    <font>
      <b/>
      <sz val="11"/>
      <color rgb="FF000000"/>
      <name val="Calibri"/>
    </font>
    <font>
      <b/>
      <sz val="11"/>
      <color rgb="FF000000"/>
      <name val="Calibri"/>
      <scheme val="minor"/>
    </font>
    <font>
      <sz val="12"/>
      <color rgb="FF000000"/>
      <name val="Calibri"/>
      <family val="2"/>
      <scheme val="minor"/>
    </font>
    <font>
      <b/>
      <i/>
      <sz val="12"/>
      <color rgb="FF4472C4"/>
      <name val="Calibri"/>
      <scheme val="minor"/>
    </font>
  </fonts>
  <fills count="2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gray0625">
        <fgColor rgb="FF002060"/>
        <bgColor theme="2"/>
      </patternFill>
    </fill>
    <fill>
      <patternFill patternType="solid">
        <fgColor rgb="FFFFCCCC"/>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FFFF00"/>
        <bgColor indexed="64"/>
      </patternFill>
    </fill>
    <fill>
      <patternFill patternType="solid">
        <fgColor rgb="FFFFF2CC"/>
        <bgColor indexed="64"/>
      </patternFill>
    </fill>
    <fill>
      <patternFill patternType="solid">
        <fgColor theme="8" tint="-0.49998474074526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B0"/>
        <bgColor indexed="64"/>
      </patternFill>
    </fill>
    <fill>
      <patternFill patternType="solid">
        <fgColor rgb="FFFFFFFF"/>
        <bgColor rgb="FF000000"/>
      </patternFill>
    </fill>
    <fill>
      <patternFill patternType="solid">
        <fgColor rgb="FFEDEDED"/>
        <bgColor rgb="FF000000"/>
      </patternFill>
    </fill>
  </fills>
  <borders count="41">
    <border>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double">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double">
        <color theme="0" tint="-0.499984740745262"/>
      </top>
      <bottom style="thin">
        <color theme="0" tint="-0.24994659260841701"/>
      </bottom>
      <diagonal/>
    </border>
    <border>
      <left style="double">
        <color theme="0" tint="-0.24994659260841701"/>
      </left>
      <right style="thin">
        <color theme="0" tint="-0.24994659260841701"/>
      </right>
      <top style="thin">
        <color theme="0" tint="-0.24994659260841701"/>
      </top>
      <bottom/>
      <diagonal/>
    </border>
    <border>
      <left style="double">
        <color theme="0" tint="-0.24994659260841701"/>
      </left>
      <right style="thin">
        <color theme="0" tint="-0.24994659260841701"/>
      </right>
      <top style="double">
        <color theme="0" tint="-0.499984740745262"/>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ck">
        <color theme="0" tint="-0.24994659260841701"/>
      </top>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24994659260841701"/>
      </right>
      <top style="double">
        <color theme="0" tint="-0.499984740745262"/>
      </top>
      <bottom style="thin">
        <color theme="0" tint="-0.24994659260841701"/>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style="thin">
        <color theme="0" tint="-4.9989318521683403E-2"/>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13" fillId="0" borderId="0" applyNumberFormat="0" applyFill="0" applyBorder="0" applyAlignment="0" applyProtection="0"/>
    <xf numFmtId="0" fontId="51" fillId="0" borderId="0"/>
    <xf numFmtId="0" fontId="52" fillId="0" borderId="0" applyNumberFormat="0" applyFill="0" applyBorder="0" applyAlignment="0" applyProtection="0">
      <alignment vertical="top"/>
      <protection locked="0"/>
    </xf>
  </cellStyleXfs>
  <cellXfs count="407">
    <xf numFmtId="0" fontId="0" fillId="0" borderId="0" xfId="0"/>
    <xf numFmtId="0" fontId="4" fillId="0" borderId="0" xfId="0" applyFont="1"/>
    <xf numFmtId="0" fontId="0" fillId="2" borderId="0" xfId="0" applyFill="1" applyAlignment="1">
      <alignment vertical="top"/>
    </xf>
    <xf numFmtId="0" fontId="6" fillId="4" borderId="0" xfId="0" applyFont="1" applyFill="1"/>
    <xf numFmtId="0" fontId="0" fillId="0" borderId="0" xfId="0" applyAlignment="1">
      <alignment vertical="top"/>
    </xf>
    <xf numFmtId="0" fontId="4" fillId="0" borderId="0" xfId="0" applyFont="1" applyAlignment="1">
      <alignment vertical="top"/>
    </xf>
    <xf numFmtId="0" fontId="0" fillId="5" borderId="0" xfId="0" applyFill="1"/>
    <xf numFmtId="0" fontId="7" fillId="5" borderId="4" xfId="0" applyFont="1" applyFill="1" applyBorder="1" applyAlignment="1">
      <alignment horizontal="right"/>
    </xf>
    <xf numFmtId="0" fontId="4" fillId="2" borderId="4" xfId="0" applyFont="1" applyFill="1" applyBorder="1" applyAlignment="1">
      <alignment horizontal="center"/>
    </xf>
    <xf numFmtId="0" fontId="9" fillId="0" borderId="0" xfId="0" applyFont="1"/>
    <xf numFmtId="0" fontId="10" fillId="5" borderId="5" xfId="0" applyFont="1" applyFill="1" applyBorder="1" applyAlignment="1">
      <alignment vertical="top" wrapText="1"/>
    </xf>
    <xf numFmtId="0" fontId="4" fillId="5"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0" fontId="4" fillId="2" borderId="7" xfId="0" applyFont="1" applyFill="1" applyBorder="1"/>
    <xf numFmtId="0" fontId="4" fillId="2" borderId="8" xfId="0" applyFont="1" applyFill="1" applyBorder="1"/>
    <xf numFmtId="0" fontId="4" fillId="2" borderId="1" xfId="0" applyFont="1" applyFill="1" applyBorder="1"/>
    <xf numFmtId="0" fontId="4" fillId="2" borderId="3" xfId="0" applyFont="1" applyFill="1" applyBorder="1"/>
    <xf numFmtId="0" fontId="7" fillId="5" borderId="9" xfId="0" applyFont="1" applyFill="1" applyBorder="1" applyAlignment="1">
      <alignment horizontal="right"/>
    </xf>
    <xf numFmtId="0" fontId="4" fillId="2" borderId="9" xfId="0" applyFont="1" applyFill="1" applyBorder="1" applyAlignment="1">
      <alignment vertical="center"/>
    </xf>
    <xf numFmtId="16" fontId="4" fillId="2" borderId="9" xfId="0" applyNumberFormat="1" applyFont="1" applyFill="1" applyBorder="1" applyAlignment="1">
      <alignment vertical="center"/>
    </xf>
    <xf numFmtId="0" fontId="4" fillId="2" borderId="4" xfId="0" applyFont="1" applyFill="1" applyBorder="1" applyAlignment="1">
      <alignment vertical="center"/>
    </xf>
    <xf numFmtId="0" fontId="4" fillId="5" borderId="0" xfId="0" applyFont="1" applyFill="1"/>
    <xf numFmtId="0" fontId="11" fillId="0" borderId="0" xfId="0" quotePrefix="1" applyFont="1" applyAlignment="1" applyProtection="1">
      <alignment vertical="top" wrapText="1"/>
      <protection locked="0"/>
    </xf>
    <xf numFmtId="0" fontId="0" fillId="0" borderId="2" xfId="0" applyBorder="1" applyProtection="1">
      <protection locked="0"/>
    </xf>
    <xf numFmtId="0" fontId="7" fillId="5" borderId="4" xfId="0" applyFont="1" applyFill="1" applyBorder="1"/>
    <xf numFmtId="0" fontId="0" fillId="0" borderId="10" xfId="0" applyBorder="1" applyProtection="1">
      <protection locked="0"/>
    </xf>
    <xf numFmtId="0" fontId="13" fillId="0" borderId="10" xfId="1" applyFill="1" applyBorder="1" applyAlignment="1" applyProtection="1">
      <alignment horizontal="left" wrapText="1"/>
      <protection locked="0"/>
    </xf>
    <xf numFmtId="0" fontId="0" fillId="0" borderId="11" xfId="0" applyBorder="1" applyAlignment="1" applyProtection="1">
      <alignment horizontal="left" wrapText="1"/>
      <protection locked="0"/>
    </xf>
    <xf numFmtId="0" fontId="1" fillId="2" borderId="0" xfId="0" applyFont="1" applyFill="1"/>
    <xf numFmtId="0" fontId="2" fillId="4" borderId="0" xfId="0" applyFont="1" applyFill="1" applyAlignment="1">
      <alignment horizontal="center" vertical="top"/>
    </xf>
    <xf numFmtId="0" fontId="1" fillId="2" borderId="0" xfId="0" applyFont="1" applyFill="1" applyAlignment="1">
      <alignment vertical="top" wrapText="1"/>
    </xf>
    <xf numFmtId="0" fontId="4" fillId="2" borderId="0" xfId="0" applyFont="1" applyFill="1" applyAlignment="1">
      <alignment vertical="top" wrapText="1"/>
    </xf>
    <xf numFmtId="0" fontId="4" fillId="2" borderId="0" xfId="0" applyFont="1" applyFill="1" applyAlignment="1">
      <alignment horizontal="center" vertical="center"/>
    </xf>
    <xf numFmtId="0" fontId="7" fillId="2" borderId="0" xfId="0" applyFont="1" applyFill="1" applyAlignment="1">
      <alignment horizontal="center" vertical="center"/>
    </xf>
    <xf numFmtId="165" fontId="7" fillId="2" borderId="14" xfId="0" applyNumberFormat="1" applyFont="1" applyFill="1" applyBorder="1" applyAlignment="1">
      <alignment vertical="center"/>
    </xf>
    <xf numFmtId="0" fontId="18" fillId="5" borderId="0" xfId="0" applyFont="1" applyFill="1"/>
    <xf numFmtId="0" fontId="18" fillId="2" borderId="0" xfId="0" applyFont="1" applyFill="1"/>
    <xf numFmtId="0" fontId="5" fillId="5" borderId="0" xfId="0" applyFont="1" applyFill="1" applyAlignment="1">
      <alignment horizontal="left" vertical="top"/>
    </xf>
    <xf numFmtId="0" fontId="17" fillId="5" borderId="0" xfId="0" applyFont="1" applyFill="1" applyAlignment="1">
      <alignment vertical="top"/>
    </xf>
    <xf numFmtId="0" fontId="0" fillId="4" borderId="0" xfId="0" applyFill="1"/>
    <xf numFmtId="0" fontId="9" fillId="2" borderId="0" xfId="0" applyFont="1" applyFill="1"/>
    <xf numFmtId="0" fontId="19" fillId="0" borderId="0" xfId="0" applyFont="1" applyAlignment="1">
      <alignment vertical="top"/>
    </xf>
    <xf numFmtId="0" fontId="0" fillId="2" borderId="0" xfId="0" applyFill="1" applyAlignment="1">
      <alignment vertical="center"/>
    </xf>
    <xf numFmtId="0" fontId="4" fillId="2" borderId="0" xfId="0" applyFont="1" applyFill="1" applyAlignment="1">
      <alignment horizontal="right" vertical="center"/>
    </xf>
    <xf numFmtId="165" fontId="4" fillId="6" borderId="4" xfId="0" applyNumberFormat="1" applyFont="1" applyFill="1" applyBorder="1" applyAlignment="1">
      <alignment vertical="center"/>
    </xf>
    <xf numFmtId="0" fontId="5" fillId="7" borderId="0" xfId="0" applyFont="1" applyFill="1" applyAlignment="1">
      <alignment horizontal="left" vertical="top"/>
    </xf>
    <xf numFmtId="0" fontId="20" fillId="0" borderId="0" xfId="0" applyFont="1" applyAlignment="1">
      <alignment horizontal="right" vertical="center"/>
    </xf>
    <xf numFmtId="0" fontId="20" fillId="0" borderId="0" xfId="0" applyFont="1" applyAlignment="1">
      <alignment horizontal="right"/>
    </xf>
    <xf numFmtId="0" fontId="0" fillId="0" borderId="0" xfId="0" applyAlignment="1">
      <alignment horizontal="left"/>
    </xf>
    <xf numFmtId="0" fontId="20" fillId="0" borderId="0" xfId="0" applyFont="1" applyAlignment="1">
      <alignment horizontal="left" vertical="center"/>
    </xf>
    <xf numFmtId="0" fontId="20" fillId="0" borderId="0" xfId="0" applyFont="1" applyAlignment="1">
      <alignment horizontal="left"/>
    </xf>
    <xf numFmtId="0" fontId="5" fillId="7" borderId="0" xfId="0" applyFont="1" applyFill="1" applyAlignment="1">
      <alignment horizontal="right" vertical="top"/>
    </xf>
    <xf numFmtId="165" fontId="4" fillId="3" borderId="4" xfId="0" applyNumberFormat="1" applyFont="1" applyFill="1" applyBorder="1" applyAlignment="1" applyProtection="1">
      <alignment vertical="center"/>
      <protection locked="0"/>
    </xf>
    <xf numFmtId="165" fontId="4" fillId="3" borderId="15" xfId="0" applyNumberFormat="1" applyFont="1" applyFill="1" applyBorder="1" applyAlignment="1" applyProtection="1">
      <alignment vertical="center"/>
      <protection locked="0"/>
    </xf>
    <xf numFmtId="0" fontId="13" fillId="0" borderId="0" xfId="1"/>
    <xf numFmtId="0" fontId="20" fillId="0" borderId="0" xfId="0" applyFont="1"/>
    <xf numFmtId="0" fontId="2" fillId="4" borderId="0" xfId="0" applyFont="1" applyFill="1" applyAlignment="1">
      <alignment horizontal="center" vertical="center"/>
    </xf>
    <xf numFmtId="0" fontId="2" fillId="4" borderId="0" xfId="0" applyFont="1" applyFill="1" applyAlignment="1">
      <alignment vertical="top"/>
    </xf>
    <xf numFmtId="165" fontId="4" fillId="6" borderId="12" xfId="0" applyNumberFormat="1" applyFont="1" applyFill="1" applyBorder="1" applyAlignment="1">
      <alignment vertical="center"/>
    </xf>
    <xf numFmtId="165" fontId="4" fillId="3" borderId="12" xfId="0" applyNumberFormat="1" applyFont="1" applyFill="1" applyBorder="1" applyAlignment="1" applyProtection="1">
      <alignment vertical="center"/>
      <protection locked="0"/>
    </xf>
    <xf numFmtId="165" fontId="7" fillId="2" borderId="17" xfId="0" applyNumberFormat="1" applyFont="1" applyFill="1" applyBorder="1" applyAlignment="1">
      <alignment vertical="center"/>
    </xf>
    <xf numFmtId="0" fontId="16" fillId="5" borderId="16" xfId="0" applyFont="1" applyFill="1" applyBorder="1" applyAlignment="1">
      <alignment horizontal="right" vertical="center"/>
    </xf>
    <xf numFmtId="165" fontId="0" fillId="5" borderId="16" xfId="0" applyNumberFormat="1" applyFill="1" applyBorder="1" applyAlignment="1">
      <alignment vertical="center"/>
    </xf>
    <xf numFmtId="165" fontId="0" fillId="5" borderId="18" xfId="0" applyNumberFormat="1" applyFill="1" applyBorder="1" applyAlignment="1">
      <alignment vertical="center"/>
    </xf>
    <xf numFmtId="165" fontId="7" fillId="3" borderId="17" xfId="0" applyNumberFormat="1" applyFont="1" applyFill="1" applyBorder="1" applyAlignment="1">
      <alignment vertical="center"/>
    </xf>
    <xf numFmtId="0" fontId="14" fillId="5" borderId="16" xfId="0" applyFont="1" applyFill="1" applyBorder="1" applyAlignment="1">
      <alignment horizontal="right" vertical="center"/>
    </xf>
    <xf numFmtId="165" fontId="2" fillId="5" borderId="16" xfId="0" applyNumberFormat="1" applyFont="1" applyFill="1" applyBorder="1" applyAlignment="1">
      <alignment vertical="center"/>
    </xf>
    <xf numFmtId="165" fontId="2" fillId="5" borderId="18" xfId="0" applyNumberFormat="1" applyFont="1" applyFill="1" applyBorder="1" applyAlignment="1">
      <alignment vertical="center"/>
    </xf>
    <xf numFmtId="166" fontId="4" fillId="2" borderId="9" xfId="0" applyNumberFormat="1" applyFont="1" applyFill="1" applyBorder="1" applyAlignment="1" applyProtection="1">
      <alignment horizontal="left" vertical="top" indent="1"/>
      <protection locked="0"/>
    </xf>
    <xf numFmtId="164" fontId="2" fillId="2" borderId="4" xfId="0" applyNumberFormat="1" applyFont="1" applyFill="1" applyBorder="1" applyAlignment="1">
      <alignment horizontal="left" vertical="center" indent="1"/>
    </xf>
    <xf numFmtId="0" fontId="14" fillId="2" borderId="4" xfId="0" applyFont="1" applyFill="1" applyBorder="1" applyAlignment="1">
      <alignment horizontal="center" vertical="center"/>
    </xf>
    <xf numFmtId="166" fontId="4" fillId="2" borderId="4" xfId="0" applyNumberFormat="1" applyFont="1" applyFill="1" applyBorder="1" applyAlignment="1" applyProtection="1">
      <alignment horizontal="left" vertical="top" indent="1"/>
      <protection locked="0"/>
    </xf>
    <xf numFmtId="0" fontId="7" fillId="4" borderId="0" xfId="0" applyFont="1" applyFill="1" applyAlignment="1">
      <alignment vertical="top"/>
    </xf>
    <xf numFmtId="0" fontId="4" fillId="2" borderId="0" xfId="0" applyFont="1" applyFill="1" applyAlignment="1">
      <alignment horizontal="center"/>
    </xf>
    <xf numFmtId="14" fontId="11" fillId="2" borderId="4" xfId="0" applyNumberFormat="1" applyFont="1" applyFill="1" applyBorder="1" applyAlignment="1">
      <alignment horizontal="center" vertical="center"/>
    </xf>
    <xf numFmtId="0" fontId="0" fillId="0" borderId="4" xfId="0" applyBorder="1" applyAlignment="1">
      <alignment vertical="center" wrapText="1"/>
    </xf>
    <xf numFmtId="0" fontId="0" fillId="0" borderId="4" xfId="0" applyBorder="1"/>
    <xf numFmtId="0" fontId="0" fillId="0" borderId="4" xfId="0" applyBorder="1" applyAlignment="1" applyProtection="1">
      <alignment vertical="top" wrapText="1"/>
      <protection locked="0"/>
    </xf>
    <xf numFmtId="0" fontId="0" fillId="0" borderId="21" xfId="0" applyBorder="1" applyAlignment="1" applyProtection="1">
      <alignment vertical="top" wrapText="1"/>
      <protection locked="0"/>
    </xf>
    <xf numFmtId="0" fontId="26" fillId="2" borderId="0" xfId="0" applyFont="1" applyFill="1"/>
    <xf numFmtId="0" fontId="31" fillId="2" borderId="0" xfId="0" applyFont="1" applyFill="1" applyAlignment="1">
      <alignment horizontal="left"/>
    </xf>
    <xf numFmtId="0" fontId="0" fillId="2" borderId="0" xfId="0" applyFill="1" applyAlignment="1">
      <alignment horizontal="left" vertical="center"/>
    </xf>
    <xf numFmtId="0" fontId="4" fillId="2" borderId="0" xfId="0" applyFont="1" applyFill="1"/>
    <xf numFmtId="0" fontId="10" fillId="5" borderId="0" xfId="0" applyFont="1" applyFill="1" applyAlignment="1">
      <alignment horizontal="left"/>
    </xf>
    <xf numFmtId="0" fontId="33" fillId="2" borderId="0" xfId="0" applyFont="1" applyFill="1" applyAlignment="1">
      <alignment vertical="center"/>
    </xf>
    <xf numFmtId="0" fontId="0" fillId="2" borderId="0" xfId="0" applyFill="1" applyProtection="1">
      <protection locked="0"/>
    </xf>
    <xf numFmtId="0" fontId="0" fillId="0" borderId="0" xfId="0" applyProtection="1">
      <protection locked="0"/>
    </xf>
    <xf numFmtId="0" fontId="4" fillId="8" borderId="0" xfId="0" applyFont="1" applyFill="1" applyAlignment="1">
      <alignment horizontal="center"/>
    </xf>
    <xf numFmtId="0" fontId="11" fillId="8" borderId="0" xfId="0" applyFont="1" applyFill="1"/>
    <xf numFmtId="0" fontId="18" fillId="8" borderId="0" xfId="0" applyFont="1" applyFill="1"/>
    <xf numFmtId="0" fontId="33" fillId="2" borderId="0" xfId="0" applyFont="1" applyFill="1" applyAlignment="1">
      <alignment vertical="center" wrapText="1"/>
    </xf>
    <xf numFmtId="165" fontId="4" fillId="3" borderId="5" xfId="0" applyNumberFormat="1" applyFont="1" applyFill="1" applyBorder="1" applyAlignment="1" applyProtection="1">
      <alignment vertical="center"/>
      <protection locked="0"/>
    </xf>
    <xf numFmtId="0" fontId="4" fillId="2" borderId="0" xfId="0" applyFont="1" applyFill="1" applyAlignment="1">
      <alignment horizontal="center" wrapText="1"/>
    </xf>
    <xf numFmtId="0" fontId="5" fillId="7" borderId="0" xfId="0" applyFont="1" applyFill="1" applyAlignment="1">
      <alignment vertical="top"/>
    </xf>
    <xf numFmtId="0" fontId="0" fillId="7" borderId="0" xfId="0" applyFill="1"/>
    <xf numFmtId="0" fontId="7" fillId="8" borderId="0" xfId="0" applyFont="1" applyFill="1" applyAlignment="1">
      <alignment vertical="top"/>
    </xf>
    <xf numFmtId="165" fontId="9" fillId="0" borderId="0" xfId="0" applyNumberFormat="1" applyFont="1"/>
    <xf numFmtId="165" fontId="0" fillId="0" borderId="0" xfId="0" applyNumberFormat="1"/>
    <xf numFmtId="0" fontId="36" fillId="2" borderId="0" xfId="0" applyFont="1" applyFill="1" applyAlignment="1">
      <alignment horizontal="right"/>
    </xf>
    <xf numFmtId="0" fontId="5" fillId="2" borderId="0" xfId="0" applyFont="1" applyFill="1" applyAlignment="1">
      <alignment wrapText="1"/>
    </xf>
    <xf numFmtId="0" fontId="24" fillId="2" borderId="0" xfId="0" applyFont="1" applyFill="1" applyAlignment="1">
      <alignment vertical="center" wrapText="1"/>
    </xf>
    <xf numFmtId="0" fontId="38" fillId="0" borderId="0" xfId="0" applyFont="1"/>
    <xf numFmtId="0" fontId="4" fillId="0" borderId="0" xfId="0" applyFont="1" applyAlignment="1">
      <alignment vertical="top" wrapText="1"/>
    </xf>
    <xf numFmtId="0" fontId="0" fillId="14" borderId="0" xfId="0" applyFill="1"/>
    <xf numFmtId="0" fontId="0" fillId="11" borderId="0" xfId="0" applyFill="1" applyAlignment="1">
      <alignment vertical="top"/>
    </xf>
    <xf numFmtId="0" fontId="12" fillId="5" borderId="0" xfId="0" applyFont="1" applyFill="1" applyAlignment="1">
      <alignment horizontal="center"/>
    </xf>
    <xf numFmtId="49" fontId="24" fillId="2" borderId="24" xfId="0" applyNumberFormat="1" applyFont="1" applyFill="1" applyBorder="1"/>
    <xf numFmtId="49" fontId="5" fillId="2" borderId="24" xfId="0" applyNumberFormat="1" applyFont="1" applyFill="1" applyBorder="1" applyAlignment="1">
      <alignment horizontal="left"/>
    </xf>
    <xf numFmtId="0" fontId="33" fillId="2" borderId="0" xfId="0" applyFont="1" applyFill="1" applyAlignment="1">
      <alignment vertical="top"/>
    </xf>
    <xf numFmtId="49" fontId="0" fillId="2" borderId="24" xfId="0" applyNumberFormat="1" applyFill="1" applyBorder="1" applyAlignment="1">
      <alignment horizontal="left"/>
    </xf>
    <xf numFmtId="0" fontId="24" fillId="2" borderId="0" xfId="1" applyFont="1" applyFill="1" applyAlignment="1">
      <alignment vertical="center" wrapText="1"/>
    </xf>
    <xf numFmtId="0" fontId="12" fillId="2" borderId="0" xfId="0" applyFont="1" applyFill="1" applyAlignment="1">
      <alignment horizontal="right" vertical="center" indent="3"/>
    </xf>
    <xf numFmtId="0" fontId="32" fillId="0" borderId="0" xfId="1" applyFont="1" applyAlignment="1">
      <alignment horizontal="center"/>
    </xf>
    <xf numFmtId="0" fontId="4" fillId="0" borderId="0" xfId="0" applyFont="1" applyAlignment="1">
      <alignment vertical="center"/>
    </xf>
    <xf numFmtId="0" fontId="0" fillId="0" borderId="0" xfId="0" applyAlignment="1">
      <alignment vertical="center"/>
    </xf>
    <xf numFmtId="0" fontId="13" fillId="0" borderId="0" xfId="1" applyAlignment="1">
      <alignment vertical="center"/>
    </xf>
    <xf numFmtId="0" fontId="44" fillId="0" borderId="0" xfId="0" applyFont="1" applyAlignment="1">
      <alignment vertical="center" wrapText="1"/>
    </xf>
    <xf numFmtId="0" fontId="0" fillId="0" borderId="4" xfId="0" applyBorder="1" applyAlignment="1" applyProtection="1">
      <alignment vertical="center" wrapText="1"/>
      <protection locked="0"/>
    </xf>
    <xf numFmtId="0" fontId="0" fillId="0" borderId="12" xfId="0" applyBorder="1" applyAlignment="1" applyProtection="1">
      <alignment vertical="center" wrapText="1"/>
      <protection locked="0"/>
    </xf>
    <xf numFmtId="49" fontId="6" fillId="10" borderId="24" xfId="0" applyNumberFormat="1" applyFont="1" applyFill="1" applyBorder="1"/>
    <xf numFmtId="0" fontId="6" fillId="10" borderId="22" xfId="0" applyFont="1" applyFill="1" applyBorder="1" applyAlignment="1">
      <alignment horizontal="left" vertical="center"/>
    </xf>
    <xf numFmtId="0" fontId="6" fillId="10" borderId="23" xfId="0" applyFont="1" applyFill="1" applyBorder="1" applyAlignment="1">
      <alignment horizontal="left" vertical="center"/>
    </xf>
    <xf numFmtId="0" fontId="49" fillId="10" borderId="23" xfId="1" applyFont="1" applyFill="1" applyBorder="1" applyAlignment="1" applyProtection="1">
      <alignment vertical="center"/>
    </xf>
    <xf numFmtId="0" fontId="26" fillId="10" borderId="23" xfId="0" applyFont="1" applyFill="1" applyBorder="1"/>
    <xf numFmtId="0" fontId="50" fillId="10" borderId="23" xfId="1" applyFont="1" applyFill="1" applyBorder="1" applyAlignment="1" applyProtection="1">
      <alignment horizontal="center" vertical="center"/>
    </xf>
    <xf numFmtId="0" fontId="26" fillId="10" borderId="23" xfId="0" applyFont="1" applyFill="1" applyBorder="1" applyAlignment="1">
      <alignment horizontal="left" vertical="center"/>
    </xf>
    <xf numFmtId="0" fontId="26" fillId="0" borderId="0" xfId="0" applyFont="1"/>
    <xf numFmtId="0" fontId="26" fillId="10" borderId="0" xfId="0" applyFont="1" applyFill="1" applyAlignment="1">
      <alignment horizontal="left" vertical="center"/>
    </xf>
    <xf numFmtId="0" fontId="13" fillId="0" borderId="4" xfId="1" applyBorder="1" applyAlignment="1">
      <alignment vertical="center"/>
    </xf>
    <xf numFmtId="49" fontId="0" fillId="0" borderId="4" xfId="0" applyNumberFormat="1" applyBorder="1" applyAlignment="1">
      <alignment vertical="center" wrapText="1"/>
    </xf>
    <xf numFmtId="0" fontId="10" fillId="5" borderId="0" xfId="0" applyFont="1" applyFill="1"/>
    <xf numFmtId="0" fontId="10" fillId="5" borderId="0" xfId="0" applyFont="1" applyFill="1" applyAlignment="1">
      <alignment horizontal="center"/>
    </xf>
    <xf numFmtId="0" fontId="0" fillId="0" borderId="0" xfId="0" applyAlignment="1">
      <alignment wrapText="1"/>
    </xf>
    <xf numFmtId="0" fontId="37" fillId="0" borderId="0" xfId="0" applyFont="1" applyAlignment="1">
      <alignment wrapText="1"/>
    </xf>
    <xf numFmtId="0" fontId="9" fillId="0" borderId="0" xfId="0" applyFont="1" applyAlignment="1">
      <alignment wrapText="1"/>
    </xf>
    <xf numFmtId="0" fontId="13" fillId="0" borderId="0" xfId="1" applyAlignment="1">
      <alignment wrapText="1"/>
    </xf>
    <xf numFmtId="0" fontId="0" fillId="0" borderId="0" xfId="0" applyAlignment="1">
      <alignment vertical="top" wrapText="1"/>
    </xf>
    <xf numFmtId="0" fontId="11" fillId="0" borderId="0" xfId="0" applyFont="1" applyAlignment="1">
      <alignment horizontal="left" vertical="center" wrapText="1"/>
    </xf>
    <xf numFmtId="0" fontId="10" fillId="0" borderId="0" xfId="0" applyFont="1" applyAlignment="1">
      <alignment horizontal="center" wrapText="1"/>
    </xf>
    <xf numFmtId="0" fontId="11" fillId="0" borderId="0" xfId="0" applyFont="1" applyAlignment="1">
      <alignment horizontal="center" vertical="center" wrapText="1"/>
    </xf>
    <xf numFmtId="0" fontId="24" fillId="0" borderId="0" xfId="0" applyFont="1" applyAlignment="1">
      <alignment horizontal="center" vertical="center" wrapText="1"/>
    </xf>
    <xf numFmtId="0" fontId="5" fillId="5" borderId="0" xfId="0" applyFont="1" applyFill="1" applyAlignment="1">
      <alignment vertical="top" wrapText="1"/>
    </xf>
    <xf numFmtId="0" fontId="14" fillId="2" borderId="0" xfId="0" applyFont="1" applyFill="1" applyAlignment="1" applyProtection="1">
      <alignment vertical="top"/>
      <protection locked="0"/>
    </xf>
    <xf numFmtId="0" fontId="32" fillId="0" borderId="0" xfId="1" applyFont="1" applyFill="1" applyAlignment="1">
      <alignment horizontal="center" vertical="center" wrapText="1"/>
    </xf>
    <xf numFmtId="0" fontId="23" fillId="5" borderId="0" xfId="0" applyFont="1" applyFill="1" applyAlignment="1">
      <alignment horizontal="right" vertical="top"/>
    </xf>
    <xf numFmtId="0" fontId="11" fillId="0" borderId="0" xfId="0" applyFont="1"/>
    <xf numFmtId="0" fontId="2" fillId="4" borderId="0" xfId="0" applyFont="1" applyFill="1" applyAlignment="1">
      <alignment horizontal="left" vertical="top"/>
    </xf>
    <xf numFmtId="0" fontId="2" fillId="4" borderId="2" xfId="0" applyFont="1" applyFill="1" applyBorder="1" applyAlignment="1">
      <alignment horizontal="left" vertical="top"/>
    </xf>
    <xf numFmtId="0" fontId="0" fillId="4" borderId="2" xfId="0" applyFill="1" applyBorder="1"/>
    <xf numFmtId="0" fontId="0" fillId="4" borderId="3" xfId="0" applyFill="1" applyBorder="1"/>
    <xf numFmtId="0" fontId="2" fillId="4" borderId="15" xfId="0" applyFont="1" applyFill="1" applyBorder="1" applyAlignment="1">
      <alignment vertical="top"/>
    </xf>
    <xf numFmtId="0" fontId="0" fillId="4" borderId="10" xfId="0" applyFill="1" applyBorder="1"/>
    <xf numFmtId="0" fontId="0" fillId="4" borderId="19" xfId="0" applyFill="1" applyBorder="1"/>
    <xf numFmtId="0" fontId="4" fillId="20" borderId="0" xfId="0" applyFont="1" applyFill="1" applyAlignment="1" applyProtection="1">
      <alignment horizontal="left" vertical="top" wrapText="1"/>
      <protection locked="0"/>
    </xf>
    <xf numFmtId="0" fontId="39" fillId="0" borderId="0" xfId="0" applyFont="1"/>
    <xf numFmtId="0" fontId="39" fillId="2" borderId="0" xfId="0" applyFont="1" applyFill="1"/>
    <xf numFmtId="165" fontId="2" fillId="2" borderId="18" xfId="0" applyNumberFormat="1" applyFont="1" applyFill="1" applyBorder="1" applyAlignment="1">
      <alignment vertical="center"/>
    </xf>
    <xf numFmtId="165" fontId="2" fillId="2" borderId="16" xfId="0" applyNumberFormat="1" applyFont="1" applyFill="1" applyBorder="1" applyAlignment="1">
      <alignment vertical="center"/>
    </xf>
    <xf numFmtId="0" fontId="14" fillId="2" borderId="25" xfId="0" applyFont="1" applyFill="1" applyBorder="1" applyAlignment="1">
      <alignment horizontal="right" vertical="center"/>
    </xf>
    <xf numFmtId="165" fontId="4" fillId="5" borderId="18" xfId="0" applyNumberFormat="1" applyFont="1" applyFill="1" applyBorder="1" applyAlignment="1">
      <alignment vertical="center"/>
    </xf>
    <xf numFmtId="165" fontId="4" fillId="5" borderId="16" xfId="0" applyNumberFormat="1" applyFont="1" applyFill="1" applyBorder="1" applyAlignment="1">
      <alignment vertical="center"/>
    </xf>
    <xf numFmtId="0" fontId="5" fillId="5" borderId="25" xfId="0" applyFont="1" applyFill="1" applyBorder="1" applyAlignment="1">
      <alignment horizontal="right" vertical="center"/>
    </xf>
    <xf numFmtId="165" fontId="4" fillId="2" borderId="12" xfId="0" applyNumberFormat="1" applyFont="1" applyFill="1" applyBorder="1" applyAlignment="1" applyProtection="1">
      <alignment vertical="center"/>
      <protection locked="0"/>
    </xf>
    <xf numFmtId="165" fontId="4" fillId="2" borderId="5" xfId="0" applyNumberFormat="1" applyFont="1" applyFill="1" applyBorder="1" applyAlignment="1" applyProtection="1">
      <alignment vertical="center"/>
      <protection locked="0"/>
    </xf>
    <xf numFmtId="165" fontId="4" fillId="2" borderId="4" xfId="0" applyNumberFormat="1" applyFont="1" applyFill="1" applyBorder="1" applyAlignment="1" applyProtection="1">
      <alignment vertical="center"/>
      <protection locked="0"/>
    </xf>
    <xf numFmtId="165" fontId="4" fillId="2" borderId="15" xfId="0" applyNumberFormat="1" applyFont="1" applyFill="1" applyBorder="1" applyAlignment="1" applyProtection="1">
      <alignment vertical="center"/>
      <protection locked="0"/>
    </xf>
    <xf numFmtId="0" fontId="4" fillId="21" borderId="0" xfId="0" applyFont="1" applyFill="1" applyAlignment="1">
      <alignment horizontal="center" vertical="center"/>
    </xf>
    <xf numFmtId="0" fontId="4" fillId="2" borderId="0" xfId="0" applyFont="1" applyFill="1" applyAlignment="1">
      <alignment horizontal="left" vertical="center"/>
    </xf>
    <xf numFmtId="0" fontId="5" fillId="5" borderId="16" xfId="0" applyFont="1" applyFill="1" applyBorder="1" applyAlignment="1">
      <alignment horizontal="right" vertical="center"/>
    </xf>
    <xf numFmtId="164" fontId="37" fillId="3" borderId="0" xfId="0" applyNumberFormat="1" applyFont="1" applyFill="1" applyAlignment="1">
      <alignment horizontal="left" vertical="center" indent="1"/>
    </xf>
    <xf numFmtId="0" fontId="5" fillId="2" borderId="0" xfId="0" applyFont="1" applyFill="1" applyAlignment="1">
      <alignment vertical="top" wrapText="1"/>
    </xf>
    <xf numFmtId="0" fontId="39" fillId="4" borderId="0" xfId="0" applyFont="1" applyFill="1"/>
    <xf numFmtId="166" fontId="4" fillId="2" borderId="4" xfId="0" applyNumberFormat="1"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4" fillId="2" borderId="0" xfId="0" applyFont="1" applyFill="1" applyAlignment="1">
      <alignment horizontal="left" vertical="center" wrapText="1"/>
    </xf>
    <xf numFmtId="0" fontId="16" fillId="2" borderId="0" xfId="0" applyFont="1" applyFill="1"/>
    <xf numFmtId="0" fontId="16" fillId="0" borderId="0" xfId="0" applyFont="1"/>
    <xf numFmtId="0" fontId="56" fillId="8" borderId="29" xfId="0" applyFont="1" applyFill="1" applyBorder="1" applyAlignment="1">
      <alignment horizontal="center" vertical="top"/>
    </xf>
    <xf numFmtId="49" fontId="0" fillId="2" borderId="9" xfId="0" applyNumberFormat="1" applyFill="1" applyBorder="1" applyAlignment="1">
      <alignment horizontal="left" indent="1"/>
    </xf>
    <xf numFmtId="0" fontId="0" fillId="2" borderId="9" xfId="0" applyFill="1" applyBorder="1" applyAlignment="1">
      <alignment horizontal="left" indent="1"/>
    </xf>
    <xf numFmtId="167" fontId="0" fillId="5" borderId="4" xfId="0" applyNumberFormat="1" applyFill="1" applyBorder="1" applyAlignment="1">
      <alignment horizontal="left" vertical="center" indent="1"/>
    </xf>
    <xf numFmtId="0" fontId="0" fillId="5" borderId="4" xfId="0" applyFill="1" applyBorder="1" applyAlignment="1">
      <alignment horizontal="left" indent="1"/>
    </xf>
    <xf numFmtId="167" fontId="0" fillId="2" borderId="4" xfId="0" applyNumberFormat="1" applyFill="1" applyBorder="1" applyAlignment="1">
      <alignment horizontal="left" vertical="center" indent="1"/>
    </xf>
    <xf numFmtId="0" fontId="0" fillId="2" borderId="4" xfId="0" applyFill="1" applyBorder="1" applyAlignment="1">
      <alignment horizontal="left" wrapText="1" indent="1"/>
    </xf>
    <xf numFmtId="49" fontId="0" fillId="2" borderId="4" xfId="0" applyNumberFormat="1" applyFill="1" applyBorder="1" applyAlignment="1">
      <alignment horizontal="left" vertical="center" indent="1"/>
    </xf>
    <xf numFmtId="0" fontId="0" fillId="2" borderId="4" xfId="0" applyFill="1" applyBorder="1" applyAlignment="1">
      <alignment horizontal="left" indent="1"/>
    </xf>
    <xf numFmtId="167" fontId="16" fillId="2" borderId="4" xfId="0" applyNumberFormat="1" applyFont="1" applyFill="1" applyBorder="1" applyAlignment="1">
      <alignment horizontal="left" vertical="center" indent="1"/>
    </xf>
    <xf numFmtId="0" fontId="57" fillId="2" borderId="4" xfId="1" applyFont="1" applyFill="1" applyBorder="1" applyAlignment="1">
      <alignment horizontal="left" wrapText="1" indent="1"/>
    </xf>
    <xf numFmtId="0" fontId="6" fillId="0" borderId="0" xfId="0" applyFont="1" applyAlignment="1">
      <alignment horizontal="left" vertical="top"/>
    </xf>
    <xf numFmtId="0" fontId="0" fillId="0" borderId="0" xfId="0" applyAlignment="1">
      <alignment horizontal="left" vertical="top" wrapText="1"/>
    </xf>
    <xf numFmtId="0" fontId="7" fillId="0" borderId="0" xfId="0" applyFont="1" applyAlignment="1">
      <alignment horizontal="center"/>
    </xf>
    <xf numFmtId="0" fontId="7" fillId="0" borderId="0" xfId="0" applyFont="1" applyAlignment="1">
      <alignment horizontal="left" wrapText="1"/>
    </xf>
    <xf numFmtId="0" fontId="13" fillId="0" borderId="0" xfId="1" applyAlignment="1">
      <alignment horizontal="left" vertical="top"/>
    </xf>
    <xf numFmtId="0" fontId="0" fillId="5" borderId="0" xfId="0" quotePrefix="1" applyFill="1" applyAlignment="1">
      <alignment horizontal="right" vertical="top"/>
    </xf>
    <xf numFmtId="0" fontId="0" fillId="5" borderId="0" xfId="0" applyFill="1" applyAlignment="1">
      <alignment vertical="top" wrapText="1"/>
    </xf>
    <xf numFmtId="0" fontId="0" fillId="5" borderId="0" xfId="0" applyFill="1" applyAlignment="1">
      <alignment horizontal="left" vertical="top" wrapText="1"/>
    </xf>
    <xf numFmtId="0" fontId="0" fillId="5" borderId="0" xfId="0" applyFill="1" applyAlignment="1">
      <alignment vertical="top"/>
    </xf>
    <xf numFmtId="0" fontId="0" fillId="0" borderId="0" xfId="0" applyAlignment="1">
      <alignment horizontal="left" vertical="top"/>
    </xf>
    <xf numFmtId="0" fontId="0" fillId="5" borderId="0" xfId="0" applyFill="1" applyAlignment="1">
      <alignment horizontal="center" vertical="top"/>
    </xf>
    <xf numFmtId="0" fontId="58" fillId="10" borderId="0" xfId="0" applyFont="1" applyFill="1" applyAlignment="1">
      <alignment horizontal="left" vertical="top"/>
    </xf>
    <xf numFmtId="0" fontId="37" fillId="10" borderId="0" xfId="0" applyFont="1" applyFill="1" applyAlignment="1">
      <alignment vertical="top" wrapText="1"/>
    </xf>
    <xf numFmtId="0" fontId="37" fillId="10" borderId="0" xfId="0" applyFont="1" applyFill="1" applyAlignment="1">
      <alignment horizontal="left" vertical="top" wrapText="1"/>
    </xf>
    <xf numFmtId="0" fontId="37" fillId="10" borderId="0" xfId="0" applyFont="1" applyFill="1" applyAlignment="1">
      <alignment vertical="top"/>
    </xf>
    <xf numFmtId="0" fontId="46" fillId="0" borderId="0" xfId="0" applyFont="1" applyAlignment="1">
      <alignment vertical="center"/>
    </xf>
    <xf numFmtId="0" fontId="0" fillId="0" borderId="0" xfId="0" applyAlignment="1">
      <alignment horizontal="center" vertical="top"/>
    </xf>
    <xf numFmtId="17" fontId="0" fillId="0" borderId="0" xfId="0" applyNumberFormat="1" applyAlignment="1">
      <alignment horizontal="left"/>
    </xf>
    <xf numFmtId="0" fontId="61" fillId="10" borderId="0" xfId="0" applyFont="1" applyFill="1" applyAlignment="1">
      <alignment horizontal="center"/>
    </xf>
    <xf numFmtId="0" fontId="61" fillId="10" borderId="38" xfId="0" applyFont="1" applyFill="1" applyBorder="1" applyAlignment="1">
      <alignment horizontal="center" vertical="center"/>
    </xf>
    <xf numFmtId="0" fontId="0" fillId="0" borderId="0" xfId="0" applyAlignment="1">
      <alignment horizontal="left" vertical="center"/>
    </xf>
    <xf numFmtId="0" fontId="0" fillId="9" borderId="0" xfId="0" applyFill="1"/>
    <xf numFmtId="0" fontId="0" fillId="2" borderId="0" xfId="0" applyFill="1"/>
    <xf numFmtId="0" fontId="39" fillId="0" borderId="0" xfId="0" applyFont="1" applyAlignment="1">
      <alignment horizontal="center" vertical="top" wrapText="1"/>
    </xf>
    <xf numFmtId="0" fontId="67" fillId="5" borderId="0" xfId="0" applyFont="1" applyFill="1" applyAlignment="1">
      <alignment horizontal="right"/>
    </xf>
    <xf numFmtId="1" fontId="4" fillId="2" borderId="10" xfId="0" applyNumberFormat="1" applyFont="1" applyFill="1" applyBorder="1" applyAlignment="1" applyProtection="1">
      <alignment horizontal="left" vertical="top" indent="1"/>
      <protection locked="0"/>
    </xf>
    <xf numFmtId="0" fontId="5" fillId="2" borderId="15" xfId="0" applyFont="1" applyFill="1" applyBorder="1" applyAlignment="1">
      <alignment horizontal="right" vertical="top" wrapText="1"/>
    </xf>
    <xf numFmtId="0" fontId="5" fillId="2" borderId="10" xfId="0" applyFont="1" applyFill="1" applyBorder="1" applyAlignment="1">
      <alignment horizontal="right" vertical="top" wrapText="1"/>
    </xf>
    <xf numFmtId="0" fontId="0" fillId="0" borderId="38" xfId="0" applyBorder="1" applyAlignment="1">
      <alignment horizontal="left" vertical="top"/>
    </xf>
    <xf numFmtId="0" fontId="0" fillId="0" borderId="22" xfId="0" applyBorder="1" applyAlignment="1">
      <alignment horizontal="left" vertical="center"/>
    </xf>
    <xf numFmtId="0" fontId="0" fillId="0" borderId="23" xfId="0" applyBorder="1" applyAlignment="1">
      <alignment horizontal="left" vertical="center"/>
    </xf>
    <xf numFmtId="0" fontId="5" fillId="2" borderId="0" xfId="0" applyFont="1" applyFill="1" applyAlignment="1">
      <alignment horizontal="left" vertical="top"/>
    </xf>
    <xf numFmtId="0" fontId="0" fillId="0" borderId="0" xfId="0" applyAlignment="1">
      <alignment horizontal="right" vertical="top"/>
    </xf>
    <xf numFmtId="0" fontId="4" fillId="2" borderId="0" xfId="0" applyFont="1" applyFill="1" applyAlignment="1" applyProtection="1">
      <alignment horizontal="left" vertical="top" wrapText="1"/>
      <protection locked="0"/>
    </xf>
    <xf numFmtId="0" fontId="11" fillId="2" borderId="4" xfId="0" applyFont="1" applyFill="1" applyBorder="1" applyAlignment="1">
      <alignment horizontal="left" vertical="top" wrapText="1"/>
    </xf>
    <xf numFmtId="0" fontId="32" fillId="0" borderId="0" xfId="1" applyFont="1" applyAlignment="1">
      <alignment horizontal="center" vertical="center" wrapText="1"/>
    </xf>
    <xf numFmtId="0" fontId="13" fillId="2" borderId="0" xfId="1" applyFill="1" applyAlignment="1" applyProtection="1">
      <alignment horizontal="center"/>
    </xf>
    <xf numFmtId="0" fontId="26" fillId="2" borderId="0" xfId="0" applyFont="1" applyFill="1" applyAlignment="1">
      <alignment horizontal="center"/>
    </xf>
    <xf numFmtId="0" fontId="0" fillId="0" borderId="38" xfId="0" applyBorder="1" applyAlignment="1">
      <alignment horizontal="center" vertical="top"/>
    </xf>
    <xf numFmtId="0" fontId="13" fillId="0" borderId="38" xfId="1" applyBorder="1" applyAlignment="1" applyProtection="1">
      <alignment horizontal="center" vertical="top"/>
    </xf>
    <xf numFmtId="0" fontId="13" fillId="0" borderId="38" xfId="1" applyBorder="1" applyAlignment="1" applyProtection="1">
      <alignment horizontal="left" vertical="top"/>
    </xf>
    <xf numFmtId="0" fontId="0" fillId="2" borderId="0" xfId="0" applyFill="1"/>
    <xf numFmtId="0" fontId="0" fillId="2" borderId="0" xfId="0" applyFill="1" applyAlignment="1">
      <alignment horizontal="left" wrapText="1"/>
    </xf>
    <xf numFmtId="0" fontId="72" fillId="10" borderId="0" xfId="0" applyFont="1" applyFill="1" applyAlignment="1">
      <alignment horizontal="center" vertical="center" wrapText="1"/>
    </xf>
    <xf numFmtId="0" fontId="24" fillId="10" borderId="0" xfId="0" applyFont="1" applyFill="1" applyAlignment="1">
      <alignment horizontal="center" vertical="center" wrapText="1"/>
    </xf>
    <xf numFmtId="0" fontId="25" fillId="15" borderId="0" xfId="0" applyFont="1" applyFill="1" applyAlignment="1">
      <alignment horizontal="center"/>
    </xf>
    <xf numFmtId="49" fontId="21" fillId="5" borderId="0" xfId="0" applyNumberFormat="1" applyFont="1" applyFill="1" applyAlignment="1">
      <alignment horizontal="center"/>
    </xf>
    <xf numFmtId="0" fontId="42" fillId="18" borderId="0" xfId="0" applyFont="1" applyFill="1" applyAlignment="1">
      <alignment horizontal="center"/>
    </xf>
    <xf numFmtId="0" fontId="0" fillId="16" borderId="0" xfId="0" applyFill="1"/>
    <xf numFmtId="0" fontId="0" fillId="2" borderId="0" xfId="0" applyFill="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26" fillId="8" borderId="0" xfId="0" applyFont="1" applyFill="1" applyAlignment="1">
      <alignment horizontal="center"/>
    </xf>
    <xf numFmtId="0" fontId="0" fillId="9" borderId="0" xfId="0" applyFill="1"/>
    <xf numFmtId="0" fontId="5" fillId="2" borderId="0" xfId="0" applyFont="1" applyFill="1" applyAlignment="1">
      <alignment horizontal="left" vertical="top"/>
    </xf>
    <xf numFmtId="0" fontId="24" fillId="2" borderId="0" xfId="1" applyFont="1" applyFill="1" applyAlignment="1">
      <alignment horizontal="left" vertical="center" wrapText="1"/>
    </xf>
    <xf numFmtId="0" fontId="12" fillId="5" borderId="0" xfId="0" applyFont="1" applyFill="1" applyAlignment="1">
      <alignment horizontal="left"/>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12" fillId="8" borderId="0" xfId="0" applyFont="1" applyFill="1" applyAlignment="1">
      <alignment horizontal="center"/>
    </xf>
    <xf numFmtId="0" fontId="2" fillId="0" borderId="0" xfId="0" applyFont="1" applyAlignment="1">
      <alignment horizontal="right"/>
    </xf>
    <xf numFmtId="0" fontId="0" fillId="0" borderId="0" xfId="0" applyAlignment="1">
      <alignment horizontal="right"/>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0" xfId="0" applyFont="1" applyAlignment="1">
      <alignment horizontal="right" vertical="center"/>
    </xf>
    <xf numFmtId="0" fontId="11" fillId="0" borderId="11" xfId="0" quotePrefix="1" applyFont="1" applyBorder="1" applyAlignment="1" applyProtection="1">
      <alignment horizontal="left" vertical="top" wrapText="1"/>
      <protection locked="0"/>
    </xf>
    <xf numFmtId="0" fontId="11" fillId="0" borderId="0" xfId="0" quotePrefix="1" applyFont="1" applyAlignment="1" applyProtection="1">
      <alignment horizontal="left" vertical="top" wrapText="1"/>
      <protection locked="0"/>
    </xf>
    <xf numFmtId="0" fontId="2" fillId="0" borderId="0" xfId="0" applyFont="1" applyAlignment="1">
      <alignment horizontal="right" vertical="top"/>
    </xf>
    <xf numFmtId="0" fontId="0" fillId="0" borderId="0" xfId="0" applyAlignment="1">
      <alignment horizontal="right" vertical="top"/>
    </xf>
    <xf numFmtId="0" fontId="0" fillId="0" borderId="0" xfId="0" applyAlignment="1">
      <alignment horizontal="right"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2" fillId="0" borderId="20" xfId="0" applyFont="1" applyBorder="1" applyAlignment="1">
      <alignment horizontal="right"/>
    </xf>
    <xf numFmtId="0" fontId="7" fillId="5" borderId="12"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5" borderId="9" xfId="0" applyFont="1" applyFill="1" applyBorder="1" applyAlignment="1">
      <alignment horizontal="left" vertical="center" wrapText="1"/>
    </xf>
    <xf numFmtId="0" fontId="3" fillId="8" borderId="0" xfId="0" applyFont="1" applyFill="1" applyAlignment="1">
      <alignment horizontal="center"/>
    </xf>
    <xf numFmtId="0" fontId="7" fillId="5" borderId="0" xfId="0" applyFont="1" applyFill="1" applyAlignment="1">
      <alignment horizontal="left" vertical="center" wrapText="1"/>
    </xf>
    <xf numFmtId="0" fontId="7" fillId="5" borderId="4" xfId="0" applyFont="1" applyFill="1" applyBorder="1" applyAlignment="1">
      <alignment horizontal="right" vertical="center"/>
    </xf>
    <xf numFmtId="0" fontId="4" fillId="2" borderId="4" xfId="0" applyFont="1" applyFill="1" applyBorder="1" applyAlignment="1">
      <alignment horizontal="center" vertical="center"/>
    </xf>
    <xf numFmtId="0" fontId="5" fillId="2" borderId="0" xfId="0" applyFont="1" applyFill="1" applyAlignment="1">
      <alignment horizontal="left" vertical="top" wrapText="1"/>
    </xf>
    <xf numFmtId="0" fontId="0" fillId="0" borderId="0" xfId="0" quotePrefix="1" applyAlignment="1">
      <alignment horizontal="center" vertical="center"/>
    </xf>
    <xf numFmtId="0" fontId="0" fillId="23" borderId="0" xfId="0" quotePrefix="1" applyFill="1" applyAlignment="1">
      <alignment horizontal="center" vertical="center"/>
    </xf>
    <xf numFmtId="0" fontId="0" fillId="23" borderId="0" xfId="0" quotePrefix="1" applyFill="1" applyAlignment="1">
      <alignment horizontal="center" vertical="center" wrapText="1"/>
    </xf>
    <xf numFmtId="0" fontId="15" fillId="10" borderId="0" xfId="0" applyFont="1" applyFill="1" applyAlignment="1">
      <alignment horizontal="center"/>
    </xf>
    <xf numFmtId="0" fontId="0" fillId="24" borderId="0" xfId="0" applyFill="1" applyAlignment="1">
      <alignment horizontal="center" vertical="top" wrapText="1"/>
    </xf>
    <xf numFmtId="0" fontId="4" fillId="2" borderId="5"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5" fillId="5" borderId="0" xfId="0" applyFont="1" applyFill="1" applyAlignment="1">
      <alignment horizontal="left" vertical="top" wrapText="1"/>
    </xf>
    <xf numFmtId="0" fontId="23" fillId="2" borderId="10" xfId="0" applyFont="1" applyFill="1" applyBorder="1" applyAlignment="1" applyProtection="1">
      <alignment horizontal="left" vertical="top" indent="1"/>
      <protection locked="0"/>
    </xf>
    <xf numFmtId="0" fontId="23" fillId="2" borderId="19" xfId="0" applyFont="1" applyFill="1" applyBorder="1" applyAlignment="1" applyProtection="1">
      <alignment horizontal="left" vertical="top" indent="1"/>
      <protection locked="0"/>
    </xf>
    <xf numFmtId="0" fontId="11" fillId="0" borderId="0" xfId="1" applyFont="1" applyAlignment="1">
      <alignment horizontal="left" vertical="top" wrapText="1"/>
    </xf>
    <xf numFmtId="0" fontId="66" fillId="7" borderId="30" xfId="0" applyFont="1" applyFill="1" applyBorder="1" applyAlignment="1">
      <alignment horizontal="center" vertical="center" wrapText="1"/>
    </xf>
    <xf numFmtId="0" fontId="39" fillId="7" borderId="31" xfId="0" applyFont="1" applyFill="1" applyBorder="1" applyAlignment="1">
      <alignment horizontal="center" vertical="center" wrapText="1"/>
    </xf>
    <xf numFmtId="0" fontId="39" fillId="7" borderId="32" xfId="0" applyFont="1" applyFill="1" applyBorder="1" applyAlignment="1">
      <alignment horizontal="center" vertical="center" wrapText="1"/>
    </xf>
    <xf numFmtId="0" fontId="39" fillId="7" borderId="33" xfId="0" applyFont="1" applyFill="1" applyBorder="1" applyAlignment="1">
      <alignment horizontal="center" vertical="center" wrapText="1"/>
    </xf>
    <xf numFmtId="0" fontId="39" fillId="7" borderId="0" xfId="0" applyFont="1" applyFill="1" applyAlignment="1">
      <alignment horizontal="center" vertical="center" wrapText="1"/>
    </xf>
    <xf numFmtId="0" fontId="39" fillId="7" borderId="34" xfId="0" applyFont="1" applyFill="1" applyBorder="1" applyAlignment="1">
      <alignment horizontal="center" vertical="center" wrapText="1"/>
    </xf>
    <xf numFmtId="0" fontId="39" fillId="7" borderId="35" xfId="0" applyFont="1" applyFill="1" applyBorder="1" applyAlignment="1">
      <alignment horizontal="center" vertical="center" wrapText="1"/>
    </xf>
    <xf numFmtId="0" fontId="39" fillId="7" borderId="36" xfId="0" applyFont="1" applyFill="1" applyBorder="1" applyAlignment="1">
      <alignment horizontal="center" vertical="center" wrapText="1"/>
    </xf>
    <xf numFmtId="0" fontId="39" fillId="7" borderId="37" xfId="0" applyFont="1" applyFill="1" applyBorder="1" applyAlignment="1">
      <alignment horizontal="center" vertical="center" wrapText="1"/>
    </xf>
    <xf numFmtId="0" fontId="39" fillId="10" borderId="30" xfId="0" applyFont="1" applyFill="1" applyBorder="1" applyAlignment="1">
      <alignment horizontal="center" vertical="top" wrapText="1"/>
    </xf>
    <xf numFmtId="0" fontId="39" fillId="10" borderId="31" xfId="0" applyFont="1" applyFill="1" applyBorder="1" applyAlignment="1">
      <alignment horizontal="center" vertical="top" wrapText="1"/>
    </xf>
    <xf numFmtId="0" fontId="39" fillId="10" borderId="32" xfId="0" applyFont="1" applyFill="1" applyBorder="1" applyAlignment="1">
      <alignment horizontal="center" vertical="top" wrapText="1"/>
    </xf>
    <xf numFmtId="0" fontId="39" fillId="10" borderId="33" xfId="0" applyFont="1" applyFill="1" applyBorder="1" applyAlignment="1">
      <alignment horizontal="center" vertical="top" wrapText="1"/>
    </xf>
    <xf numFmtId="0" fontId="39" fillId="10" borderId="0" xfId="0" applyFont="1" applyFill="1" applyAlignment="1">
      <alignment horizontal="center" vertical="top" wrapText="1"/>
    </xf>
    <xf numFmtId="0" fontId="39" fillId="10" borderId="34" xfId="0" applyFont="1" applyFill="1" applyBorder="1" applyAlignment="1">
      <alignment horizontal="center" vertical="top" wrapText="1"/>
    </xf>
    <xf numFmtId="0" fontId="39" fillId="10" borderId="35" xfId="0" applyFont="1" applyFill="1" applyBorder="1" applyAlignment="1">
      <alignment horizontal="center" vertical="top" wrapText="1"/>
    </xf>
    <xf numFmtId="0" fontId="39" fillId="10" borderId="36" xfId="0" applyFont="1" applyFill="1" applyBorder="1" applyAlignment="1">
      <alignment horizontal="center" vertical="top" wrapText="1"/>
    </xf>
    <xf numFmtId="0" fontId="39" fillId="10" borderId="37" xfId="0" applyFont="1" applyFill="1" applyBorder="1" applyAlignment="1">
      <alignment horizontal="center" vertical="top"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15" fillId="8" borderId="0" xfId="0" applyFont="1" applyFill="1" applyAlignment="1">
      <alignment horizontal="center"/>
    </xf>
    <xf numFmtId="0" fontId="14" fillId="5" borderId="0" xfId="0" applyFont="1" applyFill="1" applyAlignment="1">
      <alignment horizontal="left" vertical="top" wrapText="1"/>
    </xf>
    <xf numFmtId="0" fontId="14" fillId="2" borderId="15" xfId="0" applyFont="1" applyFill="1" applyBorder="1" applyAlignment="1" applyProtection="1">
      <alignment horizontal="left" vertical="top"/>
      <protection locked="0"/>
    </xf>
    <xf numFmtId="0" fontId="14" fillId="2" borderId="10" xfId="0" applyFont="1" applyFill="1" applyBorder="1" applyAlignment="1" applyProtection="1">
      <alignment horizontal="left" vertical="top"/>
      <protection locked="0"/>
    </xf>
    <xf numFmtId="0" fontId="14" fillId="2" borderId="19" xfId="0" applyFont="1" applyFill="1" applyBorder="1" applyAlignment="1" applyProtection="1">
      <alignment horizontal="left" vertical="top"/>
      <protection locked="0"/>
    </xf>
    <xf numFmtId="0" fontId="4" fillId="2" borderId="7"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0" fillId="2" borderId="15" xfId="0" applyFill="1" applyBorder="1" applyAlignment="1">
      <alignment horizontal="left"/>
    </xf>
    <xf numFmtId="0" fontId="0" fillId="2" borderId="10" xfId="0" applyFill="1" applyBorder="1" applyAlignment="1">
      <alignment horizontal="left"/>
    </xf>
    <xf numFmtId="0" fontId="0" fillId="2" borderId="19" xfId="0" applyFill="1" applyBorder="1" applyAlignment="1">
      <alignment horizontal="left"/>
    </xf>
    <xf numFmtId="0" fontId="5" fillId="5" borderId="0" xfId="0" applyFont="1" applyFill="1" applyAlignment="1">
      <alignment horizontal="left" vertical="center" wrapText="1"/>
    </xf>
    <xf numFmtId="0" fontId="4" fillId="2" borderId="15"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19" xfId="0" applyFont="1" applyFill="1" applyBorder="1" applyAlignment="1" applyProtection="1">
      <alignment horizontal="left" vertical="top" wrapText="1"/>
      <protection locked="0"/>
    </xf>
    <xf numFmtId="0" fontId="59" fillId="5" borderId="0" xfId="0" applyFont="1" applyFill="1" applyAlignment="1">
      <alignment horizontal="left" vertical="top" wrapText="1"/>
    </xf>
    <xf numFmtId="0" fontId="11" fillId="2" borderId="4" xfId="0" applyFont="1" applyFill="1" applyBorder="1" applyAlignment="1">
      <alignment horizontal="left" vertical="top" wrapText="1"/>
    </xf>
    <xf numFmtId="0" fontId="0" fillId="4" borderId="0" xfId="0" applyFill="1" applyAlignment="1">
      <alignment horizontal="center" vertical="top"/>
    </xf>
    <xf numFmtId="0" fontId="11" fillId="0" borderId="0" xfId="0" applyFont="1" applyAlignment="1">
      <alignment horizontal="center" vertical="top" wrapText="1"/>
    </xf>
    <xf numFmtId="0" fontId="5" fillId="7" borderId="0" xfId="0" applyFont="1" applyFill="1" applyAlignment="1">
      <alignment horizontal="left" vertical="center" wrapText="1"/>
    </xf>
    <xf numFmtId="0" fontId="0" fillId="2" borderId="4" xfId="0" applyFill="1" applyBorder="1" applyAlignment="1">
      <alignment horizontal="left" vertical="top" wrapText="1"/>
    </xf>
    <xf numFmtId="0" fontId="11" fillId="2" borderId="15" xfId="0" applyFont="1" applyFill="1" applyBorder="1" applyAlignment="1">
      <alignment horizontal="left" vertical="top" wrapText="1"/>
    </xf>
    <xf numFmtId="0" fontId="11" fillId="2" borderId="10" xfId="0" applyFont="1" applyFill="1" applyBorder="1" applyAlignment="1">
      <alignment horizontal="left" vertical="top" wrapText="1"/>
    </xf>
    <xf numFmtId="0" fontId="11" fillId="2" borderId="19" xfId="0" applyFont="1" applyFill="1" applyBorder="1" applyAlignment="1">
      <alignment horizontal="left" vertical="top" wrapText="1"/>
    </xf>
    <xf numFmtId="0" fontId="32" fillId="0" borderId="0" xfId="1" applyFont="1" applyAlignment="1">
      <alignment horizontal="center" vertical="center" wrapText="1"/>
    </xf>
    <xf numFmtId="0" fontId="11" fillId="0" borderId="0" xfId="0" applyFont="1" applyAlignment="1">
      <alignment horizontal="left" vertical="top" wrapText="1"/>
    </xf>
    <xf numFmtId="0" fontId="13" fillId="0" borderId="0" xfId="1" applyFill="1" applyAlignment="1">
      <alignment horizontal="center" vertical="center" wrapText="1"/>
    </xf>
    <xf numFmtId="0" fontId="13" fillId="2" borderId="0" xfId="1" applyFill="1" applyAlignment="1">
      <alignment horizontal="left" vertical="top" wrapText="1"/>
    </xf>
    <xf numFmtId="0" fontId="24" fillId="2" borderId="0" xfId="1" applyFont="1" applyFill="1" applyAlignment="1">
      <alignment horizontal="left" vertical="top" wrapText="1"/>
    </xf>
    <xf numFmtId="0" fontId="13" fillId="2" borderId="0" xfId="1" applyFill="1" applyAlignment="1">
      <alignment vertical="top"/>
    </xf>
    <xf numFmtId="0" fontId="13" fillId="2" borderId="0" xfId="1" applyFill="1" applyAlignment="1" applyProtection="1">
      <alignment horizontal="center"/>
    </xf>
    <xf numFmtId="0" fontId="13" fillId="0" borderId="0" xfId="1" applyFill="1" applyAlignment="1"/>
    <xf numFmtId="0" fontId="13" fillId="0" borderId="0" xfId="1" applyFill="1" applyAlignment="1">
      <alignment horizontal="left"/>
    </xf>
    <xf numFmtId="0" fontId="24" fillId="2" borderId="0" xfId="0" applyFont="1" applyFill="1" applyAlignment="1">
      <alignment horizontal="left" vertical="top" wrapText="1"/>
    </xf>
    <xf numFmtId="0" fontId="24" fillId="2" borderId="0" xfId="0" applyFont="1" applyFill="1" applyAlignment="1">
      <alignment horizontal="left" vertical="center" wrapText="1"/>
    </xf>
    <xf numFmtId="0" fontId="0" fillId="2" borderId="0" xfId="0" applyFill="1" applyAlignment="1">
      <alignment horizontal="left" vertical="top" wrapText="1"/>
    </xf>
    <xf numFmtId="0" fontId="0" fillId="12" borderId="0" xfId="0" applyFill="1" applyAlignment="1">
      <alignment horizontal="center"/>
    </xf>
    <xf numFmtId="0" fontId="13" fillId="0" borderId="0" xfId="1" applyFill="1" applyAlignment="1">
      <alignment horizontal="left" vertical="top" wrapText="1"/>
    </xf>
    <xf numFmtId="0" fontId="13" fillId="2" borderId="0" xfId="1" applyFill="1" applyAlignment="1">
      <alignment vertical="center"/>
    </xf>
    <xf numFmtId="0" fontId="3" fillId="17" borderId="0" xfId="0" applyFont="1" applyFill="1" applyAlignment="1">
      <alignment horizontal="center"/>
    </xf>
    <xf numFmtId="0" fontId="0" fillId="2" borderId="0" xfId="0" applyFill="1" applyAlignment="1">
      <alignment horizontal="left" vertical="top"/>
    </xf>
    <xf numFmtId="0" fontId="46" fillId="2" borderId="0" xfId="0" applyFont="1" applyFill="1" applyAlignment="1">
      <alignment horizontal="left" vertical="top"/>
    </xf>
    <xf numFmtId="0" fontId="3" fillId="17" borderId="0" xfId="0" applyFont="1" applyFill="1" applyAlignment="1">
      <alignment horizontal="center" vertical="top"/>
    </xf>
    <xf numFmtId="0" fontId="0" fillId="9" borderId="0" xfId="0" applyFill="1" applyAlignment="1">
      <alignment vertical="top"/>
    </xf>
    <xf numFmtId="0" fontId="26" fillId="8" borderId="0" xfId="0" applyFont="1" applyFill="1" applyAlignment="1">
      <alignment horizontal="center" vertical="top"/>
    </xf>
    <xf numFmtId="0" fontId="47" fillId="2" borderId="0" xfId="0" applyFont="1" applyFill="1" applyAlignment="1">
      <alignment horizontal="left" vertical="top" wrapText="1"/>
    </xf>
    <xf numFmtId="0" fontId="68" fillId="2" borderId="0" xfId="0" applyFont="1" applyFill="1" applyAlignment="1">
      <alignment horizontal="left" vertical="top" wrapText="1"/>
    </xf>
    <xf numFmtId="0" fontId="46" fillId="2" borderId="0" xfId="0" applyFont="1" applyFill="1" applyAlignment="1">
      <alignment horizontal="left" vertical="top" wrapText="1"/>
    </xf>
    <xf numFmtId="0" fontId="13" fillId="2" borderId="0" xfId="1" applyFill="1" applyAlignment="1">
      <alignment horizontal="center" vertical="center"/>
    </xf>
    <xf numFmtId="0" fontId="0" fillId="8" borderId="0" xfId="0" applyFill="1"/>
    <xf numFmtId="0" fontId="26" fillId="8" borderId="0" xfId="0" applyFont="1" applyFill="1" applyAlignment="1">
      <alignment horizontal="left" vertical="top" wrapText="1"/>
    </xf>
    <xf numFmtId="0" fontId="26" fillId="8" borderId="0" xfId="0" applyFont="1" applyFill="1" applyAlignment="1">
      <alignment horizontal="left"/>
    </xf>
    <xf numFmtId="0" fontId="39" fillId="2" borderId="0" xfId="0" applyFont="1" applyFill="1" applyAlignment="1">
      <alignment horizontal="left" vertical="top" wrapText="1"/>
    </xf>
    <xf numFmtId="0" fontId="75" fillId="25" borderId="0" xfId="0" applyFont="1" applyFill="1" applyAlignment="1">
      <alignment horizontal="left" vertical="top" wrapText="1"/>
    </xf>
    <xf numFmtId="0" fontId="76" fillId="26" borderId="0" xfId="0" applyFont="1" applyFill="1" applyAlignment="1">
      <alignment horizontal="left" vertical="top" wrapText="1" indent="2"/>
    </xf>
    <xf numFmtId="0" fontId="68" fillId="26" borderId="0" xfId="0" applyFont="1" applyFill="1" applyAlignment="1">
      <alignment horizontal="left" vertical="top" wrapText="1" indent="2"/>
    </xf>
    <xf numFmtId="0" fontId="0" fillId="9" borderId="0" xfId="0" applyFill="1" applyAlignment="1">
      <alignment horizontal="center"/>
    </xf>
    <xf numFmtId="0" fontId="0" fillId="13" borderId="0" xfId="0" applyFill="1" applyAlignment="1">
      <alignment horizontal="left" vertical="top" wrapText="1" indent="2"/>
    </xf>
    <xf numFmtId="0" fontId="0" fillId="5" borderId="0" xfId="0" applyFill="1" applyAlignment="1">
      <alignment horizontal="left" vertical="top" wrapText="1" indent="2"/>
    </xf>
    <xf numFmtId="0" fontId="0" fillId="2" borderId="5"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26" fillId="2" borderId="0" xfId="0" applyFont="1" applyFill="1" applyAlignment="1">
      <alignment horizontal="center"/>
    </xf>
    <xf numFmtId="0" fontId="0" fillId="2" borderId="15"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37" fillId="8" borderId="28" xfId="0" applyFont="1" applyFill="1" applyBorder="1" applyAlignment="1">
      <alignment horizontal="center" vertical="center" textRotation="90"/>
    </xf>
    <xf numFmtId="0" fontId="37" fillId="8" borderId="27" xfId="0" applyFont="1" applyFill="1" applyBorder="1" applyAlignment="1">
      <alignment horizontal="center" vertical="center" textRotation="90"/>
    </xf>
    <xf numFmtId="0" fontId="37" fillId="8" borderId="26" xfId="0" applyFont="1" applyFill="1" applyBorder="1" applyAlignment="1">
      <alignment horizontal="center" vertical="center" textRotation="90"/>
    </xf>
    <xf numFmtId="0" fontId="5" fillId="2" borderId="0" xfId="0" applyFont="1" applyFill="1" applyAlignment="1">
      <alignment horizontal="center" vertical="top" wrapText="1"/>
    </xf>
    <xf numFmtId="0" fontId="16" fillId="2" borderId="0" xfId="0" applyFont="1" applyFill="1" applyAlignment="1">
      <alignment horizontal="center"/>
    </xf>
    <xf numFmtId="0" fontId="37" fillId="3" borderId="0" xfId="0" applyFont="1" applyFill="1" applyAlignment="1">
      <alignment horizontal="right" vertical="center"/>
    </xf>
    <xf numFmtId="0" fontId="7" fillId="19" borderId="5" xfId="0" applyFont="1" applyFill="1" applyBorder="1" applyAlignment="1" applyProtection="1">
      <alignment horizontal="left" vertical="center" wrapText="1"/>
      <protection locked="0"/>
    </xf>
    <xf numFmtId="0" fontId="7" fillId="19" borderId="6" xfId="0" applyFont="1" applyFill="1" applyBorder="1" applyAlignment="1" applyProtection="1">
      <alignment horizontal="left" vertical="center" wrapText="1"/>
      <protection locked="0"/>
    </xf>
    <xf numFmtId="0" fontId="7" fillId="19" borderId="7" xfId="0" applyFont="1" applyFill="1" applyBorder="1" applyAlignment="1" applyProtection="1">
      <alignment horizontal="left" vertical="center" wrapText="1"/>
      <protection locked="0"/>
    </xf>
    <xf numFmtId="0" fontId="7" fillId="19" borderId="8" xfId="0" applyFont="1" applyFill="1" applyBorder="1" applyAlignment="1" applyProtection="1">
      <alignment horizontal="left" vertical="center" wrapText="1"/>
      <protection locked="0"/>
    </xf>
    <xf numFmtId="0" fontId="7" fillId="19" borderId="1" xfId="0" applyFont="1" applyFill="1" applyBorder="1" applyAlignment="1" applyProtection="1">
      <alignment horizontal="left" vertical="center" wrapText="1"/>
      <protection locked="0"/>
    </xf>
    <xf numFmtId="0" fontId="7" fillId="19" borderId="3" xfId="0" applyFont="1" applyFill="1" applyBorder="1" applyAlignment="1" applyProtection="1">
      <alignment horizontal="left" vertical="center" wrapText="1"/>
      <protection locked="0"/>
    </xf>
    <xf numFmtId="0" fontId="4" fillId="19" borderId="5" xfId="0" applyFont="1" applyFill="1" applyBorder="1" applyAlignment="1" applyProtection="1">
      <alignment horizontal="left" vertical="center" wrapText="1"/>
      <protection locked="0"/>
    </xf>
    <xf numFmtId="0" fontId="4" fillId="19" borderId="6" xfId="0" applyFont="1" applyFill="1" applyBorder="1" applyAlignment="1" applyProtection="1">
      <alignment horizontal="left" vertical="center" wrapText="1"/>
      <protection locked="0"/>
    </xf>
    <xf numFmtId="0" fontId="4" fillId="19" borderId="7" xfId="0" applyFont="1" applyFill="1" applyBorder="1" applyAlignment="1" applyProtection="1">
      <alignment horizontal="left" vertical="center" wrapText="1"/>
      <protection locked="0"/>
    </xf>
    <xf numFmtId="0" fontId="4" fillId="19" borderId="8" xfId="0" applyFont="1" applyFill="1" applyBorder="1" applyAlignment="1" applyProtection="1">
      <alignment horizontal="left" vertical="center" wrapText="1"/>
      <protection locked="0"/>
    </xf>
    <xf numFmtId="0" fontId="4" fillId="19" borderId="1" xfId="0" applyFont="1" applyFill="1" applyBorder="1" applyAlignment="1" applyProtection="1">
      <alignment horizontal="left" vertical="center" wrapText="1"/>
      <protection locked="0"/>
    </xf>
    <xf numFmtId="0" fontId="4" fillId="19" borderId="3" xfId="0" applyFont="1" applyFill="1" applyBorder="1" applyAlignment="1" applyProtection="1">
      <alignment horizontal="left" vertical="center" wrapText="1"/>
      <protection locked="0"/>
    </xf>
    <xf numFmtId="0" fontId="7" fillId="22" borderId="0" xfId="0" applyFont="1" applyFill="1" applyAlignment="1">
      <alignment horizontal="center" vertical="top" wrapText="1"/>
    </xf>
    <xf numFmtId="0" fontId="23" fillId="2" borderId="0" xfId="0" applyFont="1" applyFill="1" applyAlignment="1" applyProtection="1">
      <alignment horizontal="left" vertical="top" wrapText="1"/>
      <protection locked="0"/>
    </xf>
    <xf numFmtId="0" fontId="5" fillId="2" borderId="0" xfId="0" applyFont="1" applyFill="1" applyAlignment="1" applyProtection="1">
      <alignment horizontal="left" vertical="center" wrapText="1"/>
      <protection locked="0"/>
    </xf>
    <xf numFmtId="0" fontId="4" fillId="0" borderId="0" xfId="0" applyFont="1" applyAlignment="1">
      <alignment horizontal="left" vertical="center" wrapText="1"/>
    </xf>
    <xf numFmtId="0" fontId="0" fillId="0" borderId="0" xfId="0" applyAlignment="1">
      <alignment horizontal="left" vertical="center" indent="2"/>
    </xf>
    <xf numFmtId="0" fontId="46" fillId="0" borderId="0" xfId="0" applyFont="1" applyAlignment="1">
      <alignment horizontal="left" vertical="center"/>
    </xf>
    <xf numFmtId="0" fontId="13" fillId="0" borderId="0" xfId="1" applyAlignment="1">
      <alignment horizontal="left" vertical="center" indent="2"/>
    </xf>
    <xf numFmtId="0" fontId="2" fillId="0" borderId="0" xfId="0" applyFont="1" applyAlignment="1">
      <alignment horizontal="left" vertical="center" wrapText="1"/>
    </xf>
    <xf numFmtId="0" fontId="24" fillId="0" borderId="0" xfId="0" applyFont="1" applyAlignment="1">
      <alignment horizontal="left" vertical="center" indent="2"/>
    </xf>
  </cellXfs>
  <cellStyles count="4">
    <cellStyle name="Hyperlink" xfId="1" builtinId="8"/>
    <cellStyle name="Hyperlink 2" xfId="3" xr:uid="{324ADE3E-82DC-4271-B9F8-DB9E74F3D5C9}"/>
    <cellStyle name="Normal" xfId="0" builtinId="0"/>
    <cellStyle name="Normal 2" xfId="2" xr:uid="{29EEB561-16AF-4DB1-AEF9-43C9AFA100DC}"/>
  </cellStyles>
  <dxfs count="62">
    <dxf>
      <font>
        <b/>
        <i/>
      </font>
      <fill>
        <patternFill>
          <bgColor theme="2"/>
        </patternFill>
      </fill>
    </dxf>
    <dxf>
      <font>
        <b/>
        <i/>
      </font>
      <fill>
        <patternFill>
          <bgColor theme="2"/>
        </patternFill>
      </fill>
    </dxf>
    <dxf>
      <font>
        <color theme="0" tint="-0.499984740745262"/>
      </font>
    </dxf>
    <dxf>
      <font>
        <color theme="0" tint="-0.499984740745262"/>
      </font>
    </dxf>
    <dxf>
      <font>
        <b/>
        <i/>
      </font>
      <fill>
        <patternFill>
          <bgColor theme="2"/>
        </patternFill>
      </fill>
    </dxf>
    <dxf>
      <fill>
        <patternFill>
          <bgColor theme="7" tint="0.79998168889431442"/>
        </patternFill>
      </fill>
    </dxf>
    <dxf>
      <font>
        <b/>
        <i/>
      </font>
      <fill>
        <patternFill>
          <bgColor theme="7" tint="0.79998168889431442"/>
        </patternFill>
      </fill>
    </dxf>
    <dxf>
      <font>
        <b/>
        <i/>
      </font>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font>
      <fill>
        <patternFill>
          <bgColor theme="7" tint="0.79998168889431442"/>
        </patternFill>
      </fill>
    </dxf>
    <dxf>
      <fill>
        <patternFill>
          <bgColor theme="7" tint="0.79998168889431442"/>
        </patternFill>
      </fill>
    </dxf>
    <dxf>
      <font>
        <b/>
        <i/>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font>
      <fill>
        <patternFill>
          <bgColor theme="7" tint="0.79998168889431442"/>
        </patternFill>
      </fill>
    </dxf>
    <dxf>
      <font>
        <b/>
        <i/>
      </font>
      <fill>
        <patternFill>
          <bgColor theme="7" tint="0.79998168889431442"/>
        </patternFill>
      </fill>
    </dxf>
    <dxf>
      <font>
        <b/>
        <i/>
      </font>
      <fill>
        <patternFill>
          <bgColor theme="7" tint="0.79998168889431442"/>
        </patternFill>
      </fill>
    </dxf>
    <dxf>
      <fill>
        <patternFill>
          <bgColor theme="0" tint="-4.9989318521683403E-2"/>
        </patternFill>
      </fill>
    </dxf>
    <dxf>
      <fill>
        <patternFill>
          <bgColor theme="7" tint="0.79998168889431442"/>
        </patternFill>
      </fill>
    </dxf>
    <dxf>
      <fill>
        <patternFill>
          <bgColor theme="0" tint="-4.9989318521683403E-2"/>
        </patternFill>
      </fill>
    </dxf>
    <dxf>
      <font>
        <b/>
        <i/>
      </font>
      <fill>
        <patternFill>
          <bgColor theme="7" tint="0.79998168889431442"/>
        </patternFill>
      </fill>
    </dxf>
    <dxf>
      <font>
        <b/>
        <i/>
      </font>
      <fill>
        <patternFill>
          <bgColor theme="7" tint="0.79998168889431442"/>
        </patternFill>
      </fill>
    </dxf>
    <dxf>
      <fill>
        <patternFill>
          <bgColor theme="0" tint="-4.9989318521683403E-2"/>
        </patternFill>
      </fill>
    </dxf>
    <dxf>
      <font>
        <b/>
        <i/>
      </font>
      <fill>
        <patternFill>
          <bgColor theme="7" tint="0.79998168889431442"/>
        </patternFill>
      </fill>
    </dxf>
    <dxf>
      <fill>
        <patternFill>
          <bgColor theme="0" tint="-4.9989318521683403E-2"/>
        </patternFill>
      </fill>
    </dxf>
    <dxf>
      <fill>
        <patternFill>
          <bgColor theme="0" tint="-4.9989318521683403E-2"/>
        </patternFill>
      </fill>
    </dxf>
    <dxf>
      <font>
        <b/>
        <i/>
      </font>
      <fill>
        <patternFill>
          <bgColor theme="7" tint="0.79998168889431442"/>
        </patternFill>
      </fill>
    </dxf>
    <dxf>
      <font>
        <b/>
        <i/>
      </font>
      <fill>
        <patternFill>
          <bgColor theme="7" tint="0.79998168889431442"/>
        </patternFill>
      </fill>
    </dxf>
    <dxf>
      <fill>
        <patternFill>
          <bgColor theme="0" tint="-4.9989318521683403E-2"/>
        </patternFill>
      </fill>
    </dxf>
    <dxf>
      <fill>
        <patternFill>
          <bgColor theme="0" tint="-4.9989318521683403E-2"/>
        </patternFill>
      </fill>
    </dxf>
    <dxf>
      <font>
        <b/>
        <i/>
      </font>
      <fill>
        <patternFill>
          <bgColor theme="7" tint="0.79998168889431442"/>
        </patternFill>
      </fill>
    </dxf>
    <dxf>
      <font>
        <b/>
        <i/>
      </font>
      <fill>
        <patternFill>
          <bgColor theme="7" tint="0.79998168889431442"/>
        </patternFill>
      </fill>
    </dxf>
    <dxf>
      <fill>
        <patternFill>
          <bgColor theme="0" tint="-4.9989318521683403E-2"/>
        </patternFill>
      </fill>
    </dxf>
    <dxf>
      <fill>
        <patternFill>
          <bgColor theme="0" tint="-4.9989318521683403E-2"/>
        </patternFill>
      </fill>
    </dxf>
    <dxf>
      <font>
        <b/>
        <i/>
      </font>
      <fill>
        <patternFill>
          <bgColor theme="7" tint="0.79998168889431442"/>
        </patternFill>
      </fill>
    </dxf>
    <dxf>
      <fill>
        <patternFill>
          <bgColor theme="0" tint="-4.9989318521683403E-2"/>
        </patternFill>
      </fill>
    </dxf>
    <dxf>
      <font>
        <b/>
        <i/>
      </font>
      <fill>
        <patternFill>
          <bgColor theme="7" tint="0.79998168889431442"/>
        </patternFill>
      </fill>
    </dxf>
    <dxf>
      <font>
        <b/>
        <i/>
      </font>
      <fill>
        <patternFill>
          <bgColor theme="7" tint="0.79998168889431442"/>
        </patternFill>
      </fill>
    </dxf>
    <dxf>
      <fill>
        <patternFill>
          <bgColor theme="0" tint="-4.9989318521683403E-2"/>
        </patternFill>
      </fill>
    </dxf>
    <dxf>
      <fill>
        <patternFill>
          <bgColor theme="7" tint="0.79998168889431442"/>
        </patternFill>
      </fill>
    </dxf>
    <dxf>
      <font>
        <b/>
        <i/>
      </font>
      <fill>
        <patternFill>
          <bgColor theme="7" tint="0.79998168889431442"/>
        </patternFill>
      </fill>
    </dxf>
    <dxf>
      <fill>
        <patternFill>
          <bgColor theme="0" tint="-4.9989318521683403E-2"/>
        </patternFill>
      </fill>
    </dxf>
    <dxf>
      <fill>
        <patternFill>
          <bgColor them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CCCC"/>
      <color rgb="FFFFFFB0"/>
      <color rgb="FFFFF2CC"/>
      <color rgb="FFB4DE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3175</xdr:colOff>
      <xdr:row>19</xdr:row>
      <xdr:rowOff>3175</xdr:rowOff>
    </xdr:from>
    <xdr:to>
      <xdr:col>1</xdr:col>
      <xdr:colOff>66675</xdr:colOff>
      <xdr:row>19</xdr:row>
      <xdr:rowOff>105767</xdr:rowOff>
    </xdr:to>
    <xdr:sp macro="" textlink="">
      <xdr:nvSpPr>
        <xdr:cNvPr id="3" name="TextBox 2">
          <a:extLst>
            <a:ext uri="{FF2B5EF4-FFF2-40B4-BE49-F238E27FC236}">
              <a16:creationId xmlns:a16="http://schemas.microsoft.com/office/drawing/2014/main" id="{8198D807-F511-957E-CAF8-19BE0C3E3478}"/>
            </a:ext>
          </a:extLst>
        </xdr:cNvPr>
        <xdr:cNvSpPr txBox="1"/>
      </xdr:nvSpPr>
      <xdr:spPr>
        <a:xfrm>
          <a:off x="250825" y="35560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twoCellAnchor>
    <xdr:from>
      <xdr:col>1</xdr:col>
      <xdr:colOff>3175</xdr:colOff>
      <xdr:row>22</xdr:row>
      <xdr:rowOff>3175</xdr:rowOff>
    </xdr:from>
    <xdr:to>
      <xdr:col>1</xdr:col>
      <xdr:colOff>66675</xdr:colOff>
      <xdr:row>22</xdr:row>
      <xdr:rowOff>105767</xdr:rowOff>
    </xdr:to>
    <xdr:sp macro="" textlink="">
      <xdr:nvSpPr>
        <xdr:cNvPr id="4" name="TextBox 3">
          <a:extLst>
            <a:ext uri="{FF2B5EF4-FFF2-40B4-BE49-F238E27FC236}">
              <a16:creationId xmlns:a16="http://schemas.microsoft.com/office/drawing/2014/main" id="{D8C37298-4191-27DE-F727-C92F18E02F50}"/>
            </a:ext>
          </a:extLst>
        </xdr:cNvPr>
        <xdr:cNvSpPr txBox="1"/>
      </xdr:nvSpPr>
      <xdr:spPr>
        <a:xfrm>
          <a:off x="250825" y="50704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X3A1T</a:t>
          </a:r>
        </a:p>
      </xdr:txBody>
    </xdr:sp>
    <xdr:clientData/>
  </xdr:twoCellAnchor>
  <xdr:twoCellAnchor>
    <xdr:from>
      <xdr:col>1</xdr:col>
      <xdr:colOff>3175</xdr:colOff>
      <xdr:row>31</xdr:row>
      <xdr:rowOff>3175</xdr:rowOff>
    </xdr:from>
    <xdr:to>
      <xdr:col>1</xdr:col>
      <xdr:colOff>66675</xdr:colOff>
      <xdr:row>31</xdr:row>
      <xdr:rowOff>105767</xdr:rowOff>
    </xdr:to>
    <xdr:sp macro="" textlink="">
      <xdr:nvSpPr>
        <xdr:cNvPr id="5" name="TextBox 4">
          <a:extLst>
            <a:ext uri="{FF2B5EF4-FFF2-40B4-BE49-F238E27FC236}">
              <a16:creationId xmlns:a16="http://schemas.microsoft.com/office/drawing/2014/main" id="{B26D6775-7D57-001C-A126-495853C56153}"/>
            </a:ext>
          </a:extLst>
        </xdr:cNvPr>
        <xdr:cNvSpPr txBox="1"/>
      </xdr:nvSpPr>
      <xdr:spPr>
        <a:xfrm>
          <a:off x="250825" y="776605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X3A2T</a:t>
          </a:r>
        </a:p>
      </xdr:txBody>
    </xdr:sp>
    <xdr:clientData/>
  </xdr:twoCellAnchor>
  <xdr:twoCellAnchor>
    <xdr:from>
      <xdr:col>1</xdr:col>
      <xdr:colOff>3175</xdr:colOff>
      <xdr:row>37</xdr:row>
      <xdr:rowOff>3175</xdr:rowOff>
    </xdr:from>
    <xdr:to>
      <xdr:col>1</xdr:col>
      <xdr:colOff>66675</xdr:colOff>
      <xdr:row>37</xdr:row>
      <xdr:rowOff>105767</xdr:rowOff>
    </xdr:to>
    <xdr:sp macro="" textlink="">
      <xdr:nvSpPr>
        <xdr:cNvPr id="6" name="TextBox 5">
          <a:extLst>
            <a:ext uri="{FF2B5EF4-FFF2-40B4-BE49-F238E27FC236}">
              <a16:creationId xmlns:a16="http://schemas.microsoft.com/office/drawing/2014/main" id="{C043DBB9-CBB5-1154-D483-D373314517BB}"/>
            </a:ext>
          </a:extLst>
        </xdr:cNvPr>
        <xdr:cNvSpPr txBox="1"/>
      </xdr:nvSpPr>
      <xdr:spPr>
        <a:xfrm>
          <a:off x="250825" y="99663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X3A3T</a:t>
          </a:r>
        </a:p>
      </xdr:txBody>
    </xdr:sp>
    <xdr:clientData/>
  </xdr:twoCellAnchor>
  <xdr:twoCellAnchor>
    <xdr:from>
      <xdr:col>1</xdr:col>
      <xdr:colOff>3175</xdr:colOff>
      <xdr:row>41</xdr:row>
      <xdr:rowOff>3175</xdr:rowOff>
    </xdr:from>
    <xdr:to>
      <xdr:col>1</xdr:col>
      <xdr:colOff>66675</xdr:colOff>
      <xdr:row>41</xdr:row>
      <xdr:rowOff>105767</xdr:rowOff>
    </xdr:to>
    <xdr:sp macro="" textlink="">
      <xdr:nvSpPr>
        <xdr:cNvPr id="7" name="TextBox 6">
          <a:extLst>
            <a:ext uri="{FF2B5EF4-FFF2-40B4-BE49-F238E27FC236}">
              <a16:creationId xmlns:a16="http://schemas.microsoft.com/office/drawing/2014/main" id="{B5BC5E28-2B48-06B8-7473-B5CE4450B40D}"/>
            </a:ext>
          </a:extLst>
        </xdr:cNvPr>
        <xdr:cNvSpPr txBox="1"/>
      </xdr:nvSpPr>
      <xdr:spPr>
        <a:xfrm>
          <a:off x="250825" y="116427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X3A4T</a:t>
          </a:r>
        </a:p>
      </xdr:txBody>
    </xdr:sp>
    <xdr:clientData/>
  </xdr:twoCellAnchor>
  <xdr:twoCellAnchor>
    <xdr:from>
      <xdr:col>1</xdr:col>
      <xdr:colOff>3175</xdr:colOff>
      <xdr:row>67</xdr:row>
      <xdr:rowOff>3175</xdr:rowOff>
    </xdr:from>
    <xdr:to>
      <xdr:col>1</xdr:col>
      <xdr:colOff>66675</xdr:colOff>
      <xdr:row>67</xdr:row>
      <xdr:rowOff>105767</xdr:rowOff>
    </xdr:to>
    <xdr:sp macro="" textlink="">
      <xdr:nvSpPr>
        <xdr:cNvPr id="10" name="TextBox 9">
          <a:extLst>
            <a:ext uri="{FF2B5EF4-FFF2-40B4-BE49-F238E27FC236}">
              <a16:creationId xmlns:a16="http://schemas.microsoft.com/office/drawing/2014/main" id="{D678E3BB-5BCD-B3AF-06AE-F59F4618FC6C}"/>
            </a:ext>
          </a:extLst>
        </xdr:cNvPr>
        <xdr:cNvSpPr txBox="1"/>
      </xdr:nvSpPr>
      <xdr:spPr>
        <a:xfrm>
          <a:off x="250825" y="265017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X3A7T</a:t>
          </a:r>
        </a:p>
      </xdr:txBody>
    </xdr:sp>
    <xdr:clientData/>
  </xdr:twoCellAnchor>
  <xdr:twoCellAnchor>
    <xdr:from>
      <xdr:col>1</xdr:col>
      <xdr:colOff>3175</xdr:colOff>
      <xdr:row>71</xdr:row>
      <xdr:rowOff>3175</xdr:rowOff>
    </xdr:from>
    <xdr:to>
      <xdr:col>1</xdr:col>
      <xdr:colOff>66675</xdr:colOff>
      <xdr:row>71</xdr:row>
      <xdr:rowOff>105767</xdr:rowOff>
    </xdr:to>
    <xdr:sp macro="" textlink="">
      <xdr:nvSpPr>
        <xdr:cNvPr id="11" name="TextBox 10">
          <a:extLst>
            <a:ext uri="{FF2B5EF4-FFF2-40B4-BE49-F238E27FC236}">
              <a16:creationId xmlns:a16="http://schemas.microsoft.com/office/drawing/2014/main" id="{7D04AAD1-55CE-1AAD-BF25-AF20C9B91A37}"/>
            </a:ext>
          </a:extLst>
        </xdr:cNvPr>
        <xdr:cNvSpPr txBox="1"/>
      </xdr:nvSpPr>
      <xdr:spPr>
        <a:xfrm>
          <a:off x="250825" y="275971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X3A8T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2" name="TextBox 11">
          <a:extLst>
            <a:ext uri="{FF2B5EF4-FFF2-40B4-BE49-F238E27FC236}">
              <a16:creationId xmlns:a16="http://schemas.microsoft.com/office/drawing/2014/main" id="{AEE9EFF1-11F7-F5C0-97CB-D85030497B6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X3A9T</a:t>
          </a:r>
        </a:p>
      </xdr:txBody>
    </xdr:sp>
    <xdr:clientData/>
  </xdr:twoCellAnchor>
  <xdr:twoCellAnchor>
    <xdr:from>
      <xdr:col>1</xdr:col>
      <xdr:colOff>3175</xdr:colOff>
      <xdr:row>63</xdr:row>
      <xdr:rowOff>3175</xdr:rowOff>
    </xdr:from>
    <xdr:to>
      <xdr:col>1</xdr:col>
      <xdr:colOff>66675</xdr:colOff>
      <xdr:row>63</xdr:row>
      <xdr:rowOff>105767</xdr:rowOff>
    </xdr:to>
    <xdr:sp macro="" textlink="">
      <xdr:nvSpPr>
        <xdr:cNvPr id="13" name="TextBox 12">
          <a:extLst>
            <a:ext uri="{FF2B5EF4-FFF2-40B4-BE49-F238E27FC236}">
              <a16:creationId xmlns:a16="http://schemas.microsoft.com/office/drawing/2014/main" id="{EC0F6358-14A1-4A23-9818-567C20097F2B}"/>
            </a:ext>
          </a:extLst>
        </xdr:cNvPr>
        <xdr:cNvSpPr txBox="1"/>
      </xdr:nvSpPr>
      <xdr:spPr>
        <a:xfrm>
          <a:off x="250825" y="277780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X3A7T</a:t>
          </a:r>
        </a:p>
      </xdr:txBody>
    </xdr:sp>
    <xdr:clientData/>
  </xdr:twoCellAnchor>
  <xdr:twoCellAnchor>
    <xdr:from>
      <xdr:col>1</xdr:col>
      <xdr:colOff>3175</xdr:colOff>
      <xdr:row>45</xdr:row>
      <xdr:rowOff>3175</xdr:rowOff>
    </xdr:from>
    <xdr:to>
      <xdr:col>1</xdr:col>
      <xdr:colOff>66675</xdr:colOff>
      <xdr:row>45</xdr:row>
      <xdr:rowOff>105767</xdr:rowOff>
    </xdr:to>
    <xdr:sp macro="" textlink="">
      <xdr:nvSpPr>
        <xdr:cNvPr id="14" name="TextBox 13">
          <a:extLst>
            <a:ext uri="{FF2B5EF4-FFF2-40B4-BE49-F238E27FC236}">
              <a16:creationId xmlns:a16="http://schemas.microsoft.com/office/drawing/2014/main" id="{4C2E612A-603F-43ED-B936-39A35DE3E647}"/>
            </a:ext>
          </a:extLst>
        </xdr:cNvPr>
        <xdr:cNvSpPr txBox="1"/>
      </xdr:nvSpPr>
      <xdr:spPr>
        <a:xfrm>
          <a:off x="250825" y="115474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X3A4T</a:t>
          </a:r>
        </a:p>
      </xdr:txBody>
    </xdr:sp>
    <xdr:clientData/>
  </xdr:twoCellAnchor>
  <xdr:twoCellAnchor editAs="oneCell">
    <xdr:from>
      <xdr:col>1</xdr:col>
      <xdr:colOff>1276350</xdr:colOff>
      <xdr:row>34</xdr:row>
      <xdr:rowOff>66675</xdr:rowOff>
    </xdr:from>
    <xdr:to>
      <xdr:col>4</xdr:col>
      <xdr:colOff>1324620</xdr:colOff>
      <xdr:row>35</xdr:row>
      <xdr:rowOff>552647</xdr:rowOff>
    </xdr:to>
    <xdr:pic>
      <xdr:nvPicPr>
        <xdr:cNvPr id="2" name="Picture 1">
          <a:extLst>
            <a:ext uri="{FF2B5EF4-FFF2-40B4-BE49-F238E27FC236}">
              <a16:creationId xmlns:a16="http://schemas.microsoft.com/office/drawing/2014/main" id="{331357F4-3767-9A4F-31C7-B2E3AEE23779}"/>
            </a:ext>
          </a:extLst>
        </xdr:cNvPr>
        <xdr:cNvPicPr>
          <a:picLocks noChangeAspect="1"/>
        </xdr:cNvPicPr>
      </xdr:nvPicPr>
      <xdr:blipFill>
        <a:blip xmlns:r="http://schemas.openxmlformats.org/officeDocument/2006/relationships" r:embed="rId1"/>
        <a:stretch>
          <a:fillRect/>
        </a:stretch>
      </xdr:blipFill>
      <xdr:spPr>
        <a:xfrm>
          <a:off x="1524000" y="8401050"/>
          <a:ext cx="4620270" cy="14098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xdr:colOff>
      <xdr:row>3</xdr:row>
      <xdr:rowOff>3175</xdr:rowOff>
    </xdr:from>
    <xdr:to>
      <xdr:col>1</xdr:col>
      <xdr:colOff>66675</xdr:colOff>
      <xdr:row>3</xdr:row>
      <xdr:rowOff>105767</xdr:rowOff>
    </xdr:to>
    <xdr:sp macro="" textlink="">
      <xdr:nvSpPr>
        <xdr:cNvPr id="2" name="TextBox 1">
          <a:extLst>
            <a:ext uri="{FF2B5EF4-FFF2-40B4-BE49-F238E27FC236}">
              <a16:creationId xmlns:a16="http://schemas.microsoft.com/office/drawing/2014/main" id="{A92A8438-3048-4CB9-AC39-4C8A6EE1E92F}"/>
            </a:ext>
          </a:extLst>
        </xdr:cNvPr>
        <xdr:cNvSpPr txBox="1"/>
      </xdr:nvSpPr>
      <xdr:spPr>
        <a:xfrm>
          <a:off x="250825" y="192436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X3A5T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xdr:colOff>
      <xdr:row>3</xdr:row>
      <xdr:rowOff>3175</xdr:rowOff>
    </xdr:from>
    <xdr:to>
      <xdr:col>1</xdr:col>
      <xdr:colOff>66675</xdr:colOff>
      <xdr:row>3</xdr:row>
      <xdr:rowOff>105767</xdr:rowOff>
    </xdr:to>
    <xdr:sp macro="" textlink="">
      <xdr:nvSpPr>
        <xdr:cNvPr id="2" name="TextBox 1">
          <a:extLst>
            <a:ext uri="{FF2B5EF4-FFF2-40B4-BE49-F238E27FC236}">
              <a16:creationId xmlns:a16="http://schemas.microsoft.com/office/drawing/2014/main" id="{2216BC9A-7C3C-4157-9A1F-28EE87665812}"/>
            </a:ext>
          </a:extLst>
        </xdr:cNvPr>
        <xdr:cNvSpPr txBox="1"/>
      </xdr:nvSpPr>
      <xdr:spPr>
        <a:xfrm>
          <a:off x="250825" y="2024380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X3A6T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hyperlink" Target="https://www.cisecurity.org/ms-isac/services/ncsr"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ofm.wa.gov/it-systems/accounting-systems/statewide-vendorpayee-services/vendorpayee-direct-deposit" TargetMode="External"/><Relationship Id="rId2" Type="http://schemas.openxmlformats.org/officeDocument/2006/relationships/hyperlink" Target="https://ofm.wa.gov/it-systems/accounting-systems/statewide-vendorpayee-services/changing-your-vendor-registration" TargetMode="External"/><Relationship Id="rId1" Type="http://schemas.openxmlformats.org/officeDocument/2006/relationships/hyperlink" Target="https://ofm.wa.gov/it-systems/accounting-systems/statewide-vendorpayee-services/vendor-payee-registr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borah.henderson@mil.wa.gov" TargetMode="External"/><Relationship Id="rId7" Type="http://schemas.openxmlformats.org/officeDocument/2006/relationships/printerSettings" Target="../printerSettings/printerSettings2.bin"/><Relationship Id="rId2" Type="http://schemas.openxmlformats.org/officeDocument/2006/relationships/hyperlink" Target="mailto:PREPAREDNESS.GRANTS@MIL.WA.GOV" TargetMode="External"/><Relationship Id="rId1" Type="http://schemas.openxmlformats.org/officeDocument/2006/relationships/hyperlink" Target="mailto:melissa.berry@mil.wa.gov" TargetMode="External"/><Relationship Id="rId6" Type="http://schemas.openxmlformats.org/officeDocument/2006/relationships/hyperlink" Target="mailto:benjamin.olson@mil.wa.gov" TargetMode="External"/><Relationship Id="rId5" Type="http://schemas.openxmlformats.org/officeDocument/2006/relationships/hyperlink" Target="mailto:jocelyn.overby@mil.wa.gov" TargetMode="External"/><Relationship Id="rId4" Type="http://schemas.openxmlformats.org/officeDocument/2006/relationships/hyperlink" Target="mailto:jeffrey.brink@mil.wa.gov"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am.gov/"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atech.wa.gov/sites/default/files/2024-03/Adopted%20SLCGP%20WA%20Cybersecurity%20Plan%20-%20June%206%202023%20-%20signed.pdf"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cisecurity.org/ms-isac/services/ncsr" TargetMode="External"/><Relationship Id="rId7" Type="http://schemas.openxmlformats.org/officeDocument/2006/relationships/hyperlink" Target="https://www.cisa.gov/cyber-resource-hub" TargetMode="External"/><Relationship Id="rId2" Type="http://schemas.openxmlformats.org/officeDocument/2006/relationships/hyperlink" Target="https://www.cisa.gov/topics/cyber-threats-and-advisories/cyber-hygiene-services" TargetMode="External"/><Relationship Id="rId1" Type="http://schemas.openxmlformats.org/officeDocument/2006/relationships/hyperlink" Target="https://www.fema.gov/grants/preparedness/state-local-cybersecurity-grant-program/fy-24-nofo" TargetMode="External"/><Relationship Id="rId6" Type="http://schemas.openxmlformats.org/officeDocument/2006/relationships/hyperlink" Target="https://www.cisa.gov/resources-tools/services/multi-state-information-sharing-and-analysis-center" TargetMode="External"/><Relationship Id="rId5" Type="http://schemas.openxmlformats.org/officeDocument/2006/relationships/hyperlink" Target="https://learn.cisecurity.org/ms-isac-registration" TargetMode="External"/><Relationship Id="rId4" Type="http://schemas.openxmlformats.org/officeDocument/2006/relationships/hyperlink" Target="https://www.cisa.gov/" TargetMode="External"/><Relationship Id="rId9"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atech.wa.gov/sites/default/files/2024-03/Adopted%20SLCGP%20WA%20Cybersecurity%20Plan%20-%20June%206%202023%20-%20signed.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2D33-417B-4217-94E2-71D4F9A2A5FE}">
  <dimension ref="B1:B54"/>
  <sheetViews>
    <sheetView workbookViewId="0"/>
  </sheetViews>
  <sheetFormatPr defaultRowHeight="14.4" x14ac:dyDescent="0.3"/>
  <sheetData>
    <row r="1" spans="2:2" x14ac:dyDescent="0.3">
      <c r="B1" t="s">
        <v>0</v>
      </c>
    </row>
    <row r="2" spans="2:2" x14ac:dyDescent="0.3">
      <c r="B2" t="s">
        <v>1</v>
      </c>
    </row>
    <row r="3" spans="2:2" x14ac:dyDescent="0.3">
      <c r="B3" s="206">
        <v>45139</v>
      </c>
    </row>
    <row r="4" spans="2:2" x14ac:dyDescent="0.3">
      <c r="B4" s="206">
        <v>45170</v>
      </c>
    </row>
    <row r="5" spans="2:2" x14ac:dyDescent="0.3">
      <c r="B5" s="206">
        <v>45200</v>
      </c>
    </row>
    <row r="6" spans="2:2" x14ac:dyDescent="0.3">
      <c r="B6" s="206">
        <v>45231</v>
      </c>
    </row>
    <row r="7" spans="2:2" x14ac:dyDescent="0.3">
      <c r="B7" s="206">
        <v>45261</v>
      </c>
    </row>
    <row r="8" spans="2:2" x14ac:dyDescent="0.3">
      <c r="B8" s="206">
        <v>45292</v>
      </c>
    </row>
    <row r="9" spans="2:2" x14ac:dyDescent="0.3">
      <c r="B9" s="206">
        <v>45323</v>
      </c>
    </row>
    <row r="10" spans="2:2" x14ac:dyDescent="0.3">
      <c r="B10" s="206">
        <v>45352</v>
      </c>
    </row>
    <row r="11" spans="2:2" x14ac:dyDescent="0.3">
      <c r="B11" s="206">
        <v>45383</v>
      </c>
    </row>
    <row r="12" spans="2:2" x14ac:dyDescent="0.3">
      <c r="B12" s="206">
        <v>45413</v>
      </c>
    </row>
    <row r="13" spans="2:2" x14ac:dyDescent="0.3">
      <c r="B13" s="206">
        <v>45444</v>
      </c>
    </row>
    <row r="14" spans="2:2" x14ac:dyDescent="0.3">
      <c r="B14" s="206">
        <v>45474</v>
      </c>
    </row>
    <row r="15" spans="2:2" x14ac:dyDescent="0.3">
      <c r="B15" s="206">
        <v>45505</v>
      </c>
    </row>
    <row r="16" spans="2:2" x14ac:dyDescent="0.3">
      <c r="B16" s="206">
        <v>45536</v>
      </c>
    </row>
    <row r="17" spans="2:2" x14ac:dyDescent="0.3">
      <c r="B17" s="206">
        <v>45566</v>
      </c>
    </row>
    <row r="18" spans="2:2" x14ac:dyDescent="0.3">
      <c r="B18" s="206">
        <v>45597</v>
      </c>
    </row>
    <row r="19" spans="2:2" x14ac:dyDescent="0.3">
      <c r="B19" s="206">
        <v>45627</v>
      </c>
    </row>
    <row r="20" spans="2:2" x14ac:dyDescent="0.3">
      <c r="B20" s="206">
        <v>45658</v>
      </c>
    </row>
    <row r="21" spans="2:2" x14ac:dyDescent="0.3">
      <c r="B21" s="206">
        <v>45689</v>
      </c>
    </row>
    <row r="22" spans="2:2" x14ac:dyDescent="0.3">
      <c r="B22" s="206">
        <v>45717</v>
      </c>
    </row>
    <row r="23" spans="2:2" x14ac:dyDescent="0.3">
      <c r="B23" s="206">
        <v>45748</v>
      </c>
    </row>
    <row r="24" spans="2:2" x14ac:dyDescent="0.3">
      <c r="B24" s="206">
        <v>45778</v>
      </c>
    </row>
    <row r="25" spans="2:2" x14ac:dyDescent="0.3">
      <c r="B25" s="206">
        <v>45809</v>
      </c>
    </row>
    <row r="26" spans="2:2" x14ac:dyDescent="0.3">
      <c r="B26" s="206">
        <v>45839</v>
      </c>
    </row>
    <row r="27" spans="2:2" x14ac:dyDescent="0.3">
      <c r="B27" s="206">
        <v>45870</v>
      </c>
    </row>
    <row r="28" spans="2:2" x14ac:dyDescent="0.3">
      <c r="B28" s="206">
        <v>45901</v>
      </c>
    </row>
    <row r="29" spans="2:2" x14ac:dyDescent="0.3">
      <c r="B29" s="206">
        <v>45931</v>
      </c>
    </row>
    <row r="30" spans="2:2" x14ac:dyDescent="0.3">
      <c r="B30" s="206">
        <v>45962</v>
      </c>
    </row>
    <row r="31" spans="2:2" x14ac:dyDescent="0.3">
      <c r="B31" s="206">
        <v>45992</v>
      </c>
    </row>
    <row r="32" spans="2:2" x14ac:dyDescent="0.3">
      <c r="B32" s="206">
        <v>46023</v>
      </c>
    </row>
    <row r="33" spans="2:2" x14ac:dyDescent="0.3">
      <c r="B33" s="206">
        <v>46054</v>
      </c>
    </row>
    <row r="34" spans="2:2" x14ac:dyDescent="0.3">
      <c r="B34" s="206">
        <v>46082</v>
      </c>
    </row>
    <row r="35" spans="2:2" x14ac:dyDescent="0.3">
      <c r="B35" s="206">
        <v>46113</v>
      </c>
    </row>
    <row r="36" spans="2:2" x14ac:dyDescent="0.3">
      <c r="B36" s="206">
        <v>46143</v>
      </c>
    </row>
    <row r="37" spans="2:2" x14ac:dyDescent="0.3">
      <c r="B37" s="206">
        <v>46174</v>
      </c>
    </row>
    <row r="38" spans="2:2" x14ac:dyDescent="0.3">
      <c r="B38" s="206">
        <v>46204</v>
      </c>
    </row>
    <row r="39" spans="2:2" x14ac:dyDescent="0.3">
      <c r="B39" s="206">
        <v>46235</v>
      </c>
    </row>
    <row r="40" spans="2:2" x14ac:dyDescent="0.3">
      <c r="B40" s="206">
        <v>46266</v>
      </c>
    </row>
    <row r="41" spans="2:2" x14ac:dyDescent="0.3">
      <c r="B41" s="206">
        <v>46296</v>
      </c>
    </row>
    <row r="42" spans="2:2" x14ac:dyDescent="0.3">
      <c r="B42" s="206">
        <v>46327</v>
      </c>
    </row>
    <row r="43" spans="2:2" x14ac:dyDescent="0.3">
      <c r="B43" s="206">
        <v>46357</v>
      </c>
    </row>
    <row r="44" spans="2:2" x14ac:dyDescent="0.3">
      <c r="B44" s="206">
        <v>46388</v>
      </c>
    </row>
    <row r="45" spans="2:2" x14ac:dyDescent="0.3">
      <c r="B45" s="206">
        <v>46419</v>
      </c>
    </row>
    <row r="46" spans="2:2" x14ac:dyDescent="0.3">
      <c r="B46" s="206">
        <v>46447</v>
      </c>
    </row>
    <row r="47" spans="2:2" x14ac:dyDescent="0.3">
      <c r="B47" s="206">
        <v>46478</v>
      </c>
    </row>
    <row r="48" spans="2:2" x14ac:dyDescent="0.3">
      <c r="B48" s="206">
        <v>46508</v>
      </c>
    </row>
    <row r="49" spans="2:2" x14ac:dyDescent="0.3">
      <c r="B49" s="206">
        <v>46539</v>
      </c>
    </row>
    <row r="50" spans="2:2" x14ac:dyDescent="0.3">
      <c r="B50" s="206">
        <v>46569</v>
      </c>
    </row>
    <row r="51" spans="2:2" x14ac:dyDescent="0.3">
      <c r="B51" s="206">
        <v>46600</v>
      </c>
    </row>
    <row r="52" spans="2:2" x14ac:dyDescent="0.3">
      <c r="B52" s="206">
        <v>46631</v>
      </c>
    </row>
    <row r="53" spans="2:2" x14ac:dyDescent="0.3">
      <c r="B53" s="206">
        <v>46661</v>
      </c>
    </row>
    <row r="54" spans="2:2" x14ac:dyDescent="0.3">
      <c r="B54" s="206">
        <v>46692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A319D-129F-4D3F-AB04-CA3BEE8272FB}">
  <sheetPr>
    <pageSetUpPr fitToPage="1"/>
  </sheetPr>
  <dimension ref="A1:J44"/>
  <sheetViews>
    <sheetView workbookViewId="0"/>
  </sheetViews>
  <sheetFormatPr defaultRowHeight="14.4" x14ac:dyDescent="0.3"/>
  <cols>
    <col min="2" max="2" width="20" customWidth="1"/>
    <col min="3" max="3" width="16.88671875" customWidth="1"/>
    <col min="4" max="7" width="14.33203125" customWidth="1"/>
    <col min="8" max="8" width="16.44140625" customWidth="1"/>
  </cols>
  <sheetData>
    <row r="1" spans="1:10" ht="21" x14ac:dyDescent="0.4">
      <c r="A1" s="211"/>
      <c r="B1" s="268" t="s">
        <v>355</v>
      </c>
      <c r="C1" s="268"/>
      <c r="D1" s="268"/>
      <c r="E1" s="268"/>
      <c r="F1" s="268"/>
      <c r="G1" s="268"/>
      <c r="H1" s="268"/>
      <c r="I1" s="80"/>
      <c r="J1" s="80"/>
    </row>
    <row r="2" spans="1:10" ht="3.9" customHeight="1" x14ac:dyDescent="0.35">
      <c r="A2" s="211"/>
      <c r="B2" s="40"/>
      <c r="C2" s="40"/>
      <c r="D2" s="40"/>
      <c r="E2" s="40"/>
      <c r="F2" s="40"/>
      <c r="G2" s="40"/>
      <c r="H2" s="40"/>
      <c r="I2" s="80"/>
      <c r="J2" s="80"/>
    </row>
    <row r="3" spans="1:10" ht="18" x14ac:dyDescent="0.35">
      <c r="A3" s="211"/>
      <c r="B3" s="376" t="s">
        <v>356</v>
      </c>
      <c r="C3" s="376"/>
      <c r="D3" s="376"/>
      <c r="E3" s="376"/>
      <c r="F3" s="376"/>
      <c r="G3" s="376"/>
      <c r="H3" s="376"/>
      <c r="I3" s="80"/>
      <c r="J3" s="80"/>
    </row>
    <row r="4" spans="1:10" x14ac:dyDescent="0.3">
      <c r="A4" s="211"/>
      <c r="B4" s="211"/>
      <c r="C4" s="211"/>
      <c r="D4" s="211"/>
      <c r="E4" s="211"/>
      <c r="F4" s="211"/>
      <c r="G4" s="211"/>
      <c r="H4" s="211"/>
      <c r="I4" s="211"/>
    </row>
    <row r="5" spans="1:10" x14ac:dyDescent="0.3">
      <c r="A5" s="211"/>
      <c r="B5" s="147" t="s">
        <v>357</v>
      </c>
      <c r="C5" s="310">
        <f>'Applicant Info'!D4</f>
        <v>0</v>
      </c>
      <c r="D5" s="311"/>
      <c r="E5" s="311"/>
      <c r="F5" s="311"/>
      <c r="G5" s="311"/>
      <c r="H5" s="312"/>
      <c r="I5" s="211"/>
    </row>
    <row r="6" spans="1:10" x14ac:dyDescent="0.3">
      <c r="A6" s="211"/>
      <c r="B6" s="148" t="s">
        <v>122</v>
      </c>
      <c r="C6" s="149"/>
      <c r="D6" s="149"/>
      <c r="E6" s="149"/>
      <c r="F6" s="149"/>
      <c r="G6" s="149"/>
      <c r="H6" s="150"/>
      <c r="I6" s="211"/>
    </row>
    <row r="7" spans="1:10" ht="53.25" customHeight="1" x14ac:dyDescent="0.3">
      <c r="A7" s="211"/>
      <c r="B7" s="367" t="str">
        <f>'Project Proposal'!B14</f>
        <v>Enter text</v>
      </c>
      <c r="C7" s="368"/>
      <c r="D7" s="368"/>
      <c r="E7" s="368"/>
      <c r="F7" s="368"/>
      <c r="G7" s="368"/>
      <c r="H7" s="369"/>
      <c r="I7" s="211"/>
    </row>
    <row r="8" spans="1:10" ht="76.5" customHeight="1" x14ac:dyDescent="0.3">
      <c r="A8" s="211"/>
      <c r="B8" s="370"/>
      <c r="C8" s="371"/>
      <c r="D8" s="371"/>
      <c r="E8" s="371"/>
      <c r="F8" s="371"/>
      <c r="G8" s="371"/>
      <c r="H8" s="372"/>
      <c r="I8" s="211"/>
    </row>
    <row r="9" spans="1:10" ht="92.25" customHeight="1" x14ac:dyDescent="0.3">
      <c r="A9" s="211"/>
      <c r="B9" s="373"/>
      <c r="C9" s="374"/>
      <c r="D9" s="374"/>
      <c r="E9" s="374"/>
      <c r="F9" s="374"/>
      <c r="G9" s="374"/>
      <c r="H9" s="375"/>
      <c r="I9" s="211"/>
    </row>
    <row r="10" spans="1:10" x14ac:dyDescent="0.3">
      <c r="A10" s="211"/>
      <c r="B10" s="211"/>
      <c r="C10" s="211"/>
      <c r="D10" s="211"/>
      <c r="E10" s="211"/>
      <c r="F10" s="211"/>
      <c r="G10" s="211"/>
      <c r="H10" s="211"/>
      <c r="I10" s="211"/>
    </row>
    <row r="11" spans="1:10" x14ac:dyDescent="0.3">
      <c r="A11" s="211"/>
      <c r="B11" s="151" t="s">
        <v>150</v>
      </c>
      <c r="C11" s="152"/>
      <c r="D11" s="152"/>
      <c r="E11" s="152"/>
      <c r="F11" s="152"/>
      <c r="G11" s="152"/>
      <c r="H11" s="153"/>
      <c r="I11" s="211"/>
    </row>
    <row r="12" spans="1:10" ht="249" customHeight="1" x14ac:dyDescent="0.3">
      <c r="A12" s="211"/>
      <c r="B12" s="367" t="str">
        <f>'Project Proposal'!B37</f>
        <v>Enter text</v>
      </c>
      <c r="C12" s="368"/>
      <c r="D12" s="368"/>
      <c r="E12" s="368"/>
      <c r="F12" s="368"/>
      <c r="G12" s="368"/>
      <c r="H12" s="369"/>
      <c r="I12" s="211"/>
    </row>
    <row r="13" spans="1:10" ht="226.5" customHeight="1" x14ac:dyDescent="0.3">
      <c r="B13" s="373"/>
      <c r="C13" s="374"/>
      <c r="D13" s="374"/>
      <c r="E13" s="374"/>
      <c r="F13" s="374"/>
      <c r="G13" s="374"/>
      <c r="H13" s="375"/>
      <c r="I13" s="211"/>
    </row>
    <row r="14" spans="1:10" x14ac:dyDescent="0.3">
      <c r="A14" s="211"/>
      <c r="B14" s="211"/>
      <c r="C14" s="211"/>
      <c r="D14" s="211"/>
      <c r="E14" s="211"/>
      <c r="F14" s="211"/>
      <c r="G14" s="211"/>
      <c r="H14" s="211"/>
      <c r="I14" s="211"/>
    </row>
    <row r="15" spans="1:10" x14ac:dyDescent="0.3">
      <c r="A15" s="211"/>
      <c r="B15" s="151" t="s">
        <v>163</v>
      </c>
      <c r="C15" s="152"/>
      <c r="D15" s="152"/>
      <c r="E15" s="152"/>
      <c r="F15" s="152"/>
      <c r="G15" s="152"/>
      <c r="H15" s="153"/>
      <c r="I15" s="211"/>
    </row>
    <row r="16" spans="1:10" ht="277.5" customHeight="1" x14ac:dyDescent="0.3">
      <c r="A16" s="211"/>
      <c r="B16" s="377" t="str">
        <f>'Project Proposal'!B63</f>
        <v>Enter text</v>
      </c>
      <c r="C16" s="378"/>
      <c r="D16" s="378"/>
      <c r="E16" s="378"/>
      <c r="F16" s="378"/>
      <c r="G16" s="378"/>
      <c r="H16" s="379"/>
      <c r="I16" s="211"/>
    </row>
    <row r="17" spans="1:9" x14ac:dyDescent="0.3">
      <c r="A17" s="211"/>
      <c r="B17" s="211"/>
      <c r="C17" s="211"/>
      <c r="D17" s="211"/>
      <c r="E17" s="211"/>
      <c r="F17" s="211"/>
      <c r="G17" s="211"/>
      <c r="H17" s="211"/>
      <c r="I17" s="211"/>
    </row>
    <row r="18" spans="1:9" x14ac:dyDescent="0.3">
      <c r="A18" s="211"/>
      <c r="B18" s="151" t="s">
        <v>165</v>
      </c>
      <c r="C18" s="152"/>
      <c r="D18" s="152"/>
      <c r="E18" s="152"/>
      <c r="F18" s="152"/>
      <c r="G18" s="152"/>
      <c r="H18" s="153"/>
      <c r="I18" s="211"/>
    </row>
    <row r="19" spans="1:9" ht="221.25" customHeight="1" x14ac:dyDescent="0.3">
      <c r="A19" s="211"/>
      <c r="B19" s="367" t="str">
        <f>'Project Proposal'!B68</f>
        <v>Enter text</v>
      </c>
      <c r="C19" s="368"/>
      <c r="D19" s="368"/>
      <c r="E19" s="368"/>
      <c r="F19" s="368"/>
      <c r="G19" s="368"/>
      <c r="H19" s="369"/>
      <c r="I19" s="211"/>
    </row>
    <row r="20" spans="1:9" ht="93.9" customHeight="1" x14ac:dyDescent="0.3">
      <c r="A20" s="211"/>
      <c r="B20" s="370"/>
      <c r="C20" s="371"/>
      <c r="D20" s="371"/>
      <c r="E20" s="371"/>
      <c r="F20" s="371"/>
      <c r="G20" s="371"/>
      <c r="H20" s="372"/>
      <c r="I20" s="211"/>
    </row>
    <row r="21" spans="1:9" ht="188.25" customHeight="1" x14ac:dyDescent="0.3">
      <c r="A21" s="211"/>
      <c r="B21" s="373"/>
      <c r="C21" s="374"/>
      <c r="D21" s="374"/>
      <c r="E21" s="374"/>
      <c r="F21" s="374"/>
      <c r="G21" s="374"/>
      <c r="H21" s="375"/>
      <c r="I21" s="211"/>
    </row>
    <row r="22" spans="1:9" ht="9.9" customHeight="1" x14ac:dyDescent="0.3">
      <c r="A22" s="211"/>
      <c r="B22" s="222"/>
      <c r="C22" s="222"/>
      <c r="D22" s="222"/>
      <c r="E22" s="222"/>
      <c r="F22" s="222"/>
      <c r="G22" s="222"/>
      <c r="H22" s="222"/>
      <c r="I22" s="211"/>
    </row>
    <row r="23" spans="1:9" ht="3.9" customHeight="1" x14ac:dyDescent="0.3">
      <c r="A23" s="211"/>
      <c r="B23" s="154"/>
      <c r="C23" s="154"/>
      <c r="D23" s="154"/>
      <c r="E23" s="154"/>
      <c r="F23" s="154"/>
      <c r="G23" s="154"/>
      <c r="H23" s="154"/>
      <c r="I23" s="211"/>
    </row>
    <row r="24" spans="1:9" ht="9.9" customHeight="1" x14ac:dyDescent="0.3">
      <c r="A24" s="211"/>
      <c r="B24" s="211"/>
      <c r="C24" s="211"/>
      <c r="D24" s="211"/>
      <c r="E24" s="211"/>
      <c r="F24" s="211"/>
      <c r="G24" s="211"/>
      <c r="H24" s="211"/>
      <c r="I24" s="211"/>
    </row>
    <row r="25" spans="1:9" x14ac:dyDescent="0.3">
      <c r="A25" s="211"/>
      <c r="B25" s="147"/>
      <c r="C25" s="310"/>
      <c r="D25" s="311"/>
      <c r="E25" s="311"/>
      <c r="F25" s="311"/>
      <c r="G25" s="311"/>
      <c r="H25" s="312"/>
      <c r="I25" s="211"/>
    </row>
    <row r="26" spans="1:9" x14ac:dyDescent="0.3">
      <c r="A26" s="211"/>
      <c r="B26" s="148"/>
      <c r="C26" s="149"/>
      <c r="D26" s="149"/>
      <c r="E26" s="149"/>
      <c r="F26" s="149"/>
      <c r="G26" s="149"/>
      <c r="H26" s="150"/>
      <c r="I26" s="211"/>
    </row>
    <row r="27" spans="1:9" ht="53.25" customHeight="1" x14ac:dyDescent="0.3">
      <c r="A27" s="211"/>
      <c r="B27" s="367"/>
      <c r="C27" s="368"/>
      <c r="D27" s="368"/>
      <c r="E27" s="368"/>
      <c r="F27" s="368"/>
      <c r="G27" s="368"/>
      <c r="H27" s="369"/>
      <c r="I27" s="211"/>
    </row>
    <row r="28" spans="1:9" ht="111" customHeight="1" x14ac:dyDescent="0.3">
      <c r="A28" s="211"/>
      <c r="B28" s="370"/>
      <c r="C28" s="371"/>
      <c r="D28" s="371"/>
      <c r="E28" s="371"/>
      <c r="F28" s="371"/>
      <c r="G28" s="371"/>
      <c r="H28" s="372"/>
      <c r="I28" s="211"/>
    </row>
    <row r="29" spans="1:9" ht="83.25" customHeight="1" x14ac:dyDescent="0.3">
      <c r="A29" s="211"/>
      <c r="B29" s="373"/>
      <c r="C29" s="374"/>
      <c r="D29" s="374"/>
      <c r="E29" s="374"/>
      <c r="F29" s="374"/>
      <c r="G29" s="374"/>
      <c r="H29" s="375"/>
      <c r="I29" s="211"/>
    </row>
    <row r="30" spans="1:9" x14ac:dyDescent="0.3">
      <c r="A30" s="211"/>
      <c r="B30" s="211"/>
      <c r="C30" s="211"/>
      <c r="D30" s="211"/>
      <c r="E30" s="211"/>
      <c r="F30" s="211"/>
      <c r="G30" s="211"/>
      <c r="H30" s="211"/>
      <c r="I30" s="211"/>
    </row>
    <row r="31" spans="1:9" x14ac:dyDescent="0.3">
      <c r="A31" s="211"/>
      <c r="B31" s="151"/>
      <c r="C31" s="152"/>
      <c r="D31" s="152"/>
      <c r="E31" s="152"/>
      <c r="F31" s="152"/>
      <c r="G31" s="152"/>
      <c r="H31" s="153"/>
      <c r="I31" s="211"/>
    </row>
    <row r="32" spans="1:9" ht="202.5" customHeight="1" x14ac:dyDescent="0.3">
      <c r="A32" s="211"/>
      <c r="B32" s="367"/>
      <c r="C32" s="368"/>
      <c r="D32" s="368"/>
      <c r="E32" s="368"/>
      <c r="F32" s="368"/>
      <c r="G32" s="368"/>
      <c r="H32" s="369"/>
      <c r="I32" s="211"/>
    </row>
    <row r="33" spans="1:9" ht="63" customHeight="1" x14ac:dyDescent="0.3">
      <c r="A33" s="211"/>
      <c r="B33" s="370"/>
      <c r="C33" s="371"/>
      <c r="D33" s="371"/>
      <c r="E33" s="371"/>
      <c r="F33" s="371"/>
      <c r="G33" s="371"/>
      <c r="H33" s="372"/>
      <c r="I33" s="211"/>
    </row>
    <row r="34" spans="1:9" ht="166.5" customHeight="1" x14ac:dyDescent="0.3">
      <c r="B34" s="373"/>
      <c r="C34" s="374"/>
      <c r="D34" s="374"/>
      <c r="E34" s="374"/>
      <c r="F34" s="374"/>
      <c r="G34" s="374"/>
      <c r="H34" s="375"/>
      <c r="I34" s="211"/>
    </row>
    <row r="35" spans="1:9" x14ac:dyDescent="0.3">
      <c r="A35" s="211"/>
      <c r="B35" s="211"/>
      <c r="C35" s="211"/>
      <c r="D35" s="211"/>
      <c r="E35" s="211"/>
      <c r="F35" s="211"/>
      <c r="G35" s="211"/>
      <c r="H35" s="211"/>
      <c r="I35" s="211"/>
    </row>
    <row r="36" spans="1:9" x14ac:dyDescent="0.3">
      <c r="A36" s="211"/>
      <c r="B36" s="151"/>
      <c r="C36" s="152"/>
      <c r="D36" s="152"/>
      <c r="E36" s="152"/>
      <c r="F36" s="152"/>
      <c r="G36" s="152"/>
      <c r="H36" s="153"/>
      <c r="I36" s="211"/>
    </row>
    <row r="37" spans="1:9" ht="264" customHeight="1" x14ac:dyDescent="0.3">
      <c r="A37" s="211"/>
      <c r="B37" s="367"/>
      <c r="C37" s="368"/>
      <c r="D37" s="368"/>
      <c r="E37" s="368"/>
      <c r="F37" s="368"/>
      <c r="G37" s="368"/>
      <c r="H37" s="369"/>
      <c r="I37" s="211"/>
    </row>
    <row r="38" spans="1:9" ht="151.5" customHeight="1" x14ac:dyDescent="0.3">
      <c r="A38" s="211"/>
      <c r="B38" s="370"/>
      <c r="C38" s="371"/>
      <c r="D38" s="371"/>
      <c r="E38" s="371"/>
      <c r="F38" s="371"/>
      <c r="G38" s="371"/>
      <c r="H38" s="372"/>
      <c r="I38" s="211"/>
    </row>
    <row r="39" spans="1:9" ht="188.25" customHeight="1" x14ac:dyDescent="0.3">
      <c r="A39" s="211"/>
      <c r="B39" s="373"/>
      <c r="C39" s="374"/>
      <c r="D39" s="374"/>
      <c r="E39" s="374"/>
      <c r="F39" s="374"/>
      <c r="G39" s="374"/>
      <c r="H39" s="375"/>
      <c r="I39" s="211"/>
    </row>
    <row r="40" spans="1:9" x14ac:dyDescent="0.3">
      <c r="A40" s="211"/>
      <c r="B40" s="211"/>
      <c r="C40" s="211"/>
      <c r="D40" s="211"/>
      <c r="E40" s="211"/>
      <c r="F40" s="211"/>
      <c r="G40" s="211"/>
      <c r="H40" s="211"/>
      <c r="I40" s="211"/>
    </row>
    <row r="41" spans="1:9" x14ac:dyDescent="0.3">
      <c r="A41" s="211"/>
      <c r="B41" s="151"/>
      <c r="C41" s="152"/>
      <c r="D41" s="152"/>
      <c r="E41" s="152"/>
      <c r="F41" s="152"/>
      <c r="G41" s="152"/>
      <c r="H41" s="153"/>
      <c r="I41" s="211"/>
    </row>
    <row r="42" spans="1:9" ht="409.5" customHeight="1" x14ac:dyDescent="0.3">
      <c r="A42" s="211"/>
      <c r="B42" s="367"/>
      <c r="C42" s="368"/>
      <c r="D42" s="368"/>
      <c r="E42" s="368"/>
      <c r="F42" s="368"/>
      <c r="G42" s="368"/>
      <c r="H42" s="369"/>
      <c r="I42" s="211"/>
    </row>
    <row r="43" spans="1:9" ht="240" customHeight="1" x14ac:dyDescent="0.3">
      <c r="A43" s="211"/>
      <c r="B43" s="370"/>
      <c r="C43" s="371"/>
      <c r="D43" s="371"/>
      <c r="E43" s="371"/>
      <c r="F43" s="371"/>
      <c r="G43" s="371"/>
      <c r="H43" s="372"/>
      <c r="I43" s="211"/>
    </row>
    <row r="44" spans="1:9" ht="114" customHeight="1" x14ac:dyDescent="0.3">
      <c r="A44" s="211"/>
      <c r="B44" s="373"/>
      <c r="C44" s="374"/>
      <c r="D44" s="374"/>
      <c r="E44" s="374"/>
      <c r="F44" s="374"/>
      <c r="G44" s="374"/>
      <c r="H44" s="375"/>
      <c r="I44" s="211"/>
    </row>
  </sheetData>
  <mergeCells count="12">
    <mergeCell ref="B42:H44"/>
    <mergeCell ref="B1:H1"/>
    <mergeCell ref="B3:H3"/>
    <mergeCell ref="C5:H5"/>
    <mergeCell ref="B7:H9"/>
    <mergeCell ref="B12:H13"/>
    <mergeCell ref="B16:H16"/>
    <mergeCell ref="B19:H21"/>
    <mergeCell ref="C25:H25"/>
    <mergeCell ref="B27:H29"/>
    <mergeCell ref="B32:H34"/>
    <mergeCell ref="B37:H39"/>
  </mergeCells>
  <conditionalFormatting sqref="B37:B38">
    <cfRule type="containsText" dxfId="7" priority="1" operator="containsText" text="enter text">
      <formula>NOT(ISERROR(SEARCH("enter text",B37)))</formula>
    </cfRule>
  </conditionalFormatting>
  <conditionalFormatting sqref="B16:H16">
    <cfRule type="containsText" dxfId="6" priority="2" operator="containsText" text="enter text">
      <formula>NOT(ISERROR(SEARCH("enter text",B16)))</formula>
    </cfRule>
  </conditionalFormatting>
  <conditionalFormatting sqref="C5">
    <cfRule type="containsText" dxfId="5" priority="3" operator="containsText" text="TITLE">
      <formula>NOT(ISERROR(SEARCH("TITLE",C5)))</formula>
    </cfRule>
  </conditionalFormatting>
  <pageMargins left="0.7" right="0.7" top="0.75" bottom="0.75" header="0.3" footer="0.3"/>
  <pageSetup scale="71" fitToHeight="6"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23279-7585-473F-BF1D-3A87F8074447}">
  <dimension ref="A1:L34"/>
  <sheetViews>
    <sheetView workbookViewId="0"/>
  </sheetViews>
  <sheetFormatPr defaultRowHeight="15.6" x14ac:dyDescent="0.3"/>
  <cols>
    <col min="1" max="1" width="3.6640625" customWidth="1"/>
    <col min="2" max="2" width="3.6640625" style="155" customWidth="1"/>
    <col min="3" max="3" width="20" customWidth="1"/>
    <col min="4" max="4" width="16.88671875" customWidth="1"/>
    <col min="5" max="9" width="14.33203125" customWidth="1"/>
    <col min="10" max="10" width="16.44140625" customWidth="1"/>
    <col min="11" max="11" width="4.109375" customWidth="1"/>
  </cols>
  <sheetData>
    <row r="1" spans="1:12" ht="21" x14ac:dyDescent="0.4">
      <c r="A1" s="211"/>
      <c r="B1" s="268" t="s">
        <v>355</v>
      </c>
      <c r="C1" s="268"/>
      <c r="D1" s="268"/>
      <c r="E1" s="268"/>
      <c r="F1" s="268"/>
      <c r="G1" s="268"/>
      <c r="H1" s="268"/>
      <c r="I1" s="268"/>
      <c r="J1" s="268"/>
      <c r="K1" s="80"/>
      <c r="L1" s="80"/>
    </row>
    <row r="2" spans="1:12" ht="3.9" customHeight="1" x14ac:dyDescent="0.35">
      <c r="A2" s="211"/>
      <c r="B2" s="172"/>
      <c r="C2" s="40"/>
      <c r="D2" s="40"/>
      <c r="E2" s="40"/>
      <c r="F2" s="40"/>
      <c r="G2" s="40"/>
      <c r="H2" s="40"/>
      <c r="I2" s="40"/>
      <c r="J2" s="40"/>
      <c r="K2" s="80"/>
      <c r="L2" s="80"/>
    </row>
    <row r="3" spans="1:12" ht="18" x14ac:dyDescent="0.35">
      <c r="A3" s="211"/>
      <c r="B3" s="156"/>
      <c r="C3" s="376" t="s">
        <v>358</v>
      </c>
      <c r="D3" s="376"/>
      <c r="E3" s="376"/>
      <c r="F3" s="376"/>
      <c r="G3" s="376"/>
      <c r="H3" s="376"/>
      <c r="I3" s="376"/>
      <c r="J3" s="376"/>
      <c r="K3" s="80"/>
      <c r="L3" s="80"/>
    </row>
    <row r="4" spans="1:12" x14ac:dyDescent="0.3">
      <c r="A4" s="211"/>
      <c r="B4" s="156"/>
      <c r="C4" s="383"/>
      <c r="D4" s="383"/>
      <c r="E4" s="383"/>
      <c r="F4" s="383"/>
      <c r="G4" s="383"/>
      <c r="H4" s="383"/>
      <c r="I4" s="383"/>
      <c r="J4" s="383"/>
      <c r="K4" s="171"/>
      <c r="L4" s="171"/>
    </row>
    <row r="5" spans="1:12" ht="15" customHeight="1" x14ac:dyDescent="0.3">
      <c r="A5" s="211"/>
      <c r="B5" s="384">
        <f>'Applicant Info'!D4</f>
        <v>0</v>
      </c>
      <c r="C5" s="384"/>
      <c r="D5" s="384"/>
      <c r="E5" s="384"/>
      <c r="F5" s="384"/>
      <c r="G5" s="384"/>
      <c r="H5" s="384"/>
      <c r="I5" s="384"/>
      <c r="J5" s="384"/>
      <c r="K5" s="211"/>
    </row>
    <row r="6" spans="1:12" ht="15" customHeight="1" x14ac:dyDescent="0.3">
      <c r="A6" s="211"/>
      <c r="B6" s="385" t="s">
        <v>359</v>
      </c>
      <c r="C6" s="385"/>
      <c r="D6" s="385"/>
      <c r="E6" s="385"/>
      <c r="F6" s="385"/>
      <c r="G6" s="385"/>
      <c r="H6" s="385"/>
      <c r="I6" s="385"/>
      <c r="J6" s="170">
        <f>J19</f>
        <v>0</v>
      </c>
      <c r="K6" s="211"/>
    </row>
    <row r="7" spans="1:12" ht="15" customHeight="1" x14ac:dyDescent="0.3">
      <c r="A7" s="211"/>
      <c r="B7" s="156"/>
      <c r="C7" s="211"/>
      <c r="D7" s="211"/>
      <c r="E7" s="211"/>
      <c r="F7" s="211"/>
      <c r="G7" s="211"/>
      <c r="H7" s="211"/>
      <c r="I7" s="211"/>
      <c r="J7" s="211"/>
      <c r="K7" s="211"/>
    </row>
    <row r="8" spans="1:12" ht="15" customHeight="1" x14ac:dyDescent="0.3">
      <c r="A8" s="211"/>
      <c r="B8" s="380" t="s">
        <v>360</v>
      </c>
      <c r="C8" s="42"/>
      <c r="D8" s="325" t="s">
        <v>201</v>
      </c>
      <c r="E8" s="325"/>
      <c r="F8" s="325"/>
      <c r="G8" s="325"/>
      <c r="H8" s="325"/>
      <c r="I8" s="211"/>
      <c r="J8" s="2"/>
      <c r="K8" s="211"/>
    </row>
    <row r="9" spans="1:12" ht="14.4" x14ac:dyDescent="0.3">
      <c r="A9" s="211"/>
      <c r="B9" s="381"/>
      <c r="C9" s="43"/>
      <c r="D9" s="33" t="s">
        <v>202</v>
      </c>
      <c r="E9" s="33" t="s">
        <v>203</v>
      </c>
      <c r="F9" s="33" t="s">
        <v>204</v>
      </c>
      <c r="G9" s="33" t="s">
        <v>205</v>
      </c>
      <c r="H9" s="33" t="s">
        <v>206</v>
      </c>
      <c r="I9" s="167" t="s">
        <v>218</v>
      </c>
      <c r="J9" s="34" t="s">
        <v>207</v>
      </c>
      <c r="K9" s="211"/>
    </row>
    <row r="10" spans="1:12" ht="15" customHeight="1" x14ac:dyDescent="0.3">
      <c r="A10" s="211"/>
      <c r="B10" s="381"/>
      <c r="C10" s="44" t="s">
        <v>208</v>
      </c>
      <c r="D10" s="165">
        <f>'Project Proposal'!C102</f>
        <v>0</v>
      </c>
      <c r="E10" s="165">
        <f>'Project Proposal'!D102</f>
        <v>0</v>
      </c>
      <c r="F10" s="45"/>
      <c r="G10" s="165">
        <f>'Project Proposal'!F102</f>
        <v>0</v>
      </c>
      <c r="H10" s="166">
        <f>'Project Proposal'!G102</f>
        <v>0</v>
      </c>
      <c r="I10" s="166">
        <f>'Project Proposal'!B115</f>
        <v>0</v>
      </c>
      <c r="J10" s="35">
        <f>SUM(D10:I10)</f>
        <v>0</v>
      </c>
      <c r="K10" s="211"/>
    </row>
    <row r="11" spans="1:12" ht="14.4" x14ac:dyDescent="0.3">
      <c r="A11" s="211"/>
      <c r="B11" s="381"/>
      <c r="C11" s="44" t="s">
        <v>209</v>
      </c>
      <c r="D11" s="165">
        <f>'Project Proposal'!C103</f>
        <v>0</v>
      </c>
      <c r="E11" s="165">
        <f>'Project Proposal'!D103</f>
        <v>0</v>
      </c>
      <c r="F11" s="45"/>
      <c r="G11" s="165">
        <f>'Project Proposal'!F103</f>
        <v>0</v>
      </c>
      <c r="H11" s="166">
        <f>'Project Proposal'!G103</f>
        <v>0</v>
      </c>
      <c r="I11" s="166">
        <f>'Project Proposal'!C115</f>
        <v>0</v>
      </c>
      <c r="J11" s="35">
        <f t="shared" ref="J11:J16" si="0">SUM(D11:I11)</f>
        <v>0</v>
      </c>
      <c r="K11" s="211"/>
    </row>
    <row r="12" spans="1:12" ht="14.4" x14ac:dyDescent="0.3">
      <c r="A12" s="211"/>
      <c r="B12" s="381"/>
      <c r="C12" s="44" t="s">
        <v>210</v>
      </c>
      <c r="D12" s="165">
        <f>'Project Proposal'!C104</f>
        <v>0</v>
      </c>
      <c r="E12" s="165">
        <f>'Project Proposal'!D104</f>
        <v>0</v>
      </c>
      <c r="F12" s="45"/>
      <c r="G12" s="165">
        <f>'Project Proposal'!F104</f>
        <v>0</v>
      </c>
      <c r="H12" s="166">
        <f>'Project Proposal'!G104</f>
        <v>0</v>
      </c>
      <c r="I12" s="166">
        <f>'Project Proposal'!D115</f>
        <v>0</v>
      </c>
      <c r="J12" s="35">
        <f t="shared" si="0"/>
        <v>0</v>
      </c>
      <c r="K12" s="211"/>
    </row>
    <row r="13" spans="1:12" ht="14.4" x14ac:dyDescent="0.3">
      <c r="A13" s="211"/>
      <c r="B13" s="381"/>
      <c r="C13" s="44" t="s">
        <v>211</v>
      </c>
      <c r="D13" s="165">
        <f>'Project Proposal'!C105</f>
        <v>0</v>
      </c>
      <c r="E13" s="165">
        <f>'Project Proposal'!D105</f>
        <v>0</v>
      </c>
      <c r="F13" s="45"/>
      <c r="G13" s="165">
        <f>'Project Proposal'!F105</f>
        <v>0</v>
      </c>
      <c r="H13" s="166">
        <f>'Project Proposal'!G105</f>
        <v>0</v>
      </c>
      <c r="I13" s="166">
        <f>'Project Proposal'!E115</f>
        <v>0</v>
      </c>
      <c r="J13" s="35">
        <f t="shared" si="0"/>
        <v>0</v>
      </c>
      <c r="K13" s="211"/>
    </row>
    <row r="14" spans="1:12" ht="14.4" x14ac:dyDescent="0.3">
      <c r="A14" s="211"/>
      <c r="B14" s="381"/>
      <c r="C14" s="44" t="s">
        <v>212</v>
      </c>
      <c r="D14" s="165">
        <f>'Project Proposal'!C106</f>
        <v>0</v>
      </c>
      <c r="E14" s="165">
        <f>'Project Proposal'!D106</f>
        <v>0</v>
      </c>
      <c r="F14" s="165">
        <f>'Project Proposal'!E106</f>
        <v>0</v>
      </c>
      <c r="G14" s="165">
        <f>'Project Proposal'!F106</f>
        <v>0</v>
      </c>
      <c r="H14" s="166">
        <f>'Project Proposal'!G106</f>
        <v>0</v>
      </c>
      <c r="I14" s="45"/>
      <c r="J14" s="35">
        <f t="shared" si="0"/>
        <v>0</v>
      </c>
      <c r="K14" s="211"/>
    </row>
    <row r="15" spans="1:12" ht="14.4" x14ac:dyDescent="0.3">
      <c r="A15" s="211"/>
      <c r="B15" s="381"/>
      <c r="C15" s="44" t="s">
        <v>213</v>
      </c>
      <c r="D15" s="163">
        <f>'Project Proposal'!C107</f>
        <v>0</v>
      </c>
      <c r="E15" s="163">
        <f>'Project Proposal'!D107</f>
        <v>0</v>
      </c>
      <c r="F15" s="165">
        <f>'Project Proposal'!E107</f>
        <v>0</v>
      </c>
      <c r="G15" s="163">
        <f>'Project Proposal'!F107</f>
        <v>0</v>
      </c>
      <c r="H15" s="164">
        <f>'Project Proposal'!G107</f>
        <v>0</v>
      </c>
      <c r="I15" s="164">
        <f>'Project Proposal'!F115</f>
        <v>0</v>
      </c>
      <c r="J15" s="35">
        <f t="shared" si="0"/>
        <v>0</v>
      </c>
      <c r="K15" s="211"/>
    </row>
    <row r="16" spans="1:12" ht="15" thickBot="1" x14ac:dyDescent="0.35">
      <c r="A16" s="211"/>
      <c r="B16" s="381"/>
      <c r="C16" s="44" t="s">
        <v>214</v>
      </c>
      <c r="D16" s="59"/>
      <c r="E16" s="59"/>
      <c r="F16" s="163">
        <f>'Project Proposal'!E108</f>
        <v>0</v>
      </c>
      <c r="G16" s="59"/>
      <c r="H16" s="59"/>
      <c r="I16" s="59"/>
      <c r="J16" s="35">
        <f t="shared" si="0"/>
        <v>0</v>
      </c>
      <c r="K16" s="211"/>
    </row>
    <row r="17" spans="1:11" s="1" customFormat="1" ht="14.4" thickTop="1" x14ac:dyDescent="0.3">
      <c r="A17" s="83"/>
      <c r="B17" s="381"/>
      <c r="C17" s="169" t="s">
        <v>215</v>
      </c>
      <c r="D17" s="161">
        <f t="shared" ref="D17:J17" si="1">SUM(D10:D16)</f>
        <v>0</v>
      </c>
      <c r="E17" s="161">
        <f t="shared" si="1"/>
        <v>0</v>
      </c>
      <c r="F17" s="161">
        <f t="shared" si="1"/>
        <v>0</v>
      </c>
      <c r="G17" s="161">
        <f t="shared" si="1"/>
        <v>0</v>
      </c>
      <c r="H17" s="161">
        <f t="shared" si="1"/>
        <v>0</v>
      </c>
      <c r="I17" s="161">
        <f t="shared" si="1"/>
        <v>0</v>
      </c>
      <c r="J17" s="160">
        <f t="shared" si="1"/>
        <v>0</v>
      </c>
      <c r="K17" s="83"/>
    </row>
    <row r="18" spans="1:11" ht="15" thickBot="1" x14ac:dyDescent="0.35">
      <c r="A18" s="211"/>
      <c r="B18" s="381"/>
      <c r="C18" s="44" t="s">
        <v>216</v>
      </c>
      <c r="D18" s="59"/>
      <c r="E18" s="59"/>
      <c r="F18" s="59"/>
      <c r="G18" s="59"/>
      <c r="H18" s="59"/>
      <c r="I18" s="59"/>
      <c r="J18" s="61">
        <f>'Project Proposal'!H110+'Project Proposal'!G115</f>
        <v>0</v>
      </c>
      <c r="K18" s="211"/>
    </row>
    <row r="19" spans="1:11" ht="15" thickTop="1" x14ac:dyDescent="0.3">
      <c r="A19" s="211"/>
      <c r="B19" s="382"/>
      <c r="C19" s="66" t="s">
        <v>207</v>
      </c>
      <c r="D19" s="67">
        <f>SUM(D17:D18)</f>
        <v>0</v>
      </c>
      <c r="E19" s="67">
        <f>SUM(E18:E18)</f>
        <v>0</v>
      </c>
      <c r="F19" s="67">
        <f>SUM(F17:F18)</f>
        <v>0</v>
      </c>
      <c r="G19" s="67">
        <f>SUM(G17:G18)</f>
        <v>0</v>
      </c>
      <c r="H19" s="67">
        <f>SUM(H17:H18)</f>
        <v>0</v>
      </c>
      <c r="I19" s="67">
        <f>SUM(I17:I18)</f>
        <v>0</v>
      </c>
      <c r="J19" s="68">
        <f>J17+J18</f>
        <v>0</v>
      </c>
      <c r="K19" s="211"/>
    </row>
    <row r="20" spans="1:11" x14ac:dyDescent="0.3">
      <c r="A20" s="211"/>
      <c r="B20" s="156"/>
      <c r="C20" s="44"/>
      <c r="D20" s="168"/>
      <c r="E20" s="211"/>
      <c r="F20" s="211"/>
      <c r="G20" s="211"/>
      <c r="H20" s="211"/>
      <c r="I20" s="211"/>
      <c r="J20" s="211"/>
      <c r="K20" s="211"/>
    </row>
    <row r="21" spans="1:11" x14ac:dyDescent="0.3">
      <c r="A21" s="211"/>
      <c r="B21" s="156"/>
      <c r="C21" s="44"/>
      <c r="D21" s="168"/>
      <c r="E21" s="211"/>
      <c r="F21" s="211"/>
      <c r="G21" s="211"/>
      <c r="H21" s="211"/>
      <c r="I21" s="211"/>
      <c r="J21" s="211"/>
      <c r="K21" s="211"/>
    </row>
    <row r="22" spans="1:11" ht="14.4" x14ac:dyDescent="0.3">
      <c r="A22" s="211"/>
      <c r="B22" s="380" t="s">
        <v>361</v>
      </c>
      <c r="C22" s="42"/>
      <c r="D22" s="325" t="s">
        <v>201</v>
      </c>
      <c r="E22" s="325"/>
      <c r="F22" s="325"/>
      <c r="G22" s="325"/>
      <c r="H22" s="325"/>
      <c r="I22" s="211"/>
      <c r="J22" s="2"/>
      <c r="K22" s="211"/>
    </row>
    <row r="23" spans="1:11" ht="14.4" x14ac:dyDescent="0.3">
      <c r="A23" s="211"/>
      <c r="B23" s="381"/>
      <c r="C23" s="43"/>
      <c r="D23" s="33" t="s">
        <v>202</v>
      </c>
      <c r="E23" s="33" t="s">
        <v>203</v>
      </c>
      <c r="F23" s="33" t="s">
        <v>204</v>
      </c>
      <c r="G23" s="33" t="s">
        <v>205</v>
      </c>
      <c r="H23" s="33" t="s">
        <v>206</v>
      </c>
      <c r="I23" s="167" t="s">
        <v>218</v>
      </c>
      <c r="J23" s="34" t="s">
        <v>207</v>
      </c>
      <c r="K23" s="211"/>
    </row>
    <row r="24" spans="1:11" ht="15" customHeight="1" x14ac:dyDescent="0.3">
      <c r="A24" s="211"/>
      <c r="B24" s="381"/>
      <c r="C24" s="44" t="s">
        <v>208</v>
      </c>
      <c r="D24" s="165" t="e">
        <f>#REF!</f>
        <v>#REF!</v>
      </c>
      <c r="E24" s="165" t="e">
        <f>#REF!</f>
        <v>#REF!</v>
      </c>
      <c r="F24" s="45"/>
      <c r="G24" s="165" t="e">
        <f>#REF!</f>
        <v>#REF!</v>
      </c>
      <c r="H24" s="166" t="e">
        <f>#REF!</f>
        <v>#REF!</v>
      </c>
      <c r="I24" s="166" t="e">
        <f>#REF!</f>
        <v>#REF!</v>
      </c>
      <c r="J24" s="35" t="e">
        <f>SUM(D24:I24)</f>
        <v>#REF!</v>
      </c>
      <c r="K24" s="211"/>
    </row>
    <row r="25" spans="1:11" ht="14.4" x14ac:dyDescent="0.3">
      <c r="A25" s="211"/>
      <c r="B25" s="381"/>
      <c r="C25" s="44" t="s">
        <v>209</v>
      </c>
      <c r="D25" s="165" t="e">
        <f>#REF!</f>
        <v>#REF!</v>
      </c>
      <c r="E25" s="165" t="e">
        <f>#REF!</f>
        <v>#REF!</v>
      </c>
      <c r="F25" s="45"/>
      <c r="G25" s="165" t="e">
        <f>#REF!</f>
        <v>#REF!</v>
      </c>
      <c r="H25" s="166" t="e">
        <f>#REF!</f>
        <v>#REF!</v>
      </c>
      <c r="I25" s="166" t="e">
        <f>#REF!</f>
        <v>#REF!</v>
      </c>
      <c r="J25" s="35" t="e">
        <f t="shared" ref="J25:J30" si="2">SUM(D25:H25)</f>
        <v>#REF!</v>
      </c>
      <c r="K25" s="211"/>
    </row>
    <row r="26" spans="1:11" ht="14.4" x14ac:dyDescent="0.3">
      <c r="A26" s="211"/>
      <c r="B26" s="381"/>
      <c r="C26" s="44" t="s">
        <v>210</v>
      </c>
      <c r="D26" s="165" t="e">
        <f>#REF!</f>
        <v>#REF!</v>
      </c>
      <c r="E26" s="165" t="e">
        <f>#REF!</f>
        <v>#REF!</v>
      </c>
      <c r="F26" s="45"/>
      <c r="G26" s="165" t="e">
        <f>#REF!</f>
        <v>#REF!</v>
      </c>
      <c r="H26" s="166" t="e">
        <f>#REF!</f>
        <v>#REF!</v>
      </c>
      <c r="I26" s="166" t="e">
        <f>#REF!</f>
        <v>#REF!</v>
      </c>
      <c r="J26" s="35" t="e">
        <f t="shared" si="2"/>
        <v>#REF!</v>
      </c>
      <c r="K26" s="211"/>
    </row>
    <row r="27" spans="1:11" ht="14.4" x14ac:dyDescent="0.3">
      <c r="A27" s="211"/>
      <c r="B27" s="381"/>
      <c r="C27" s="44" t="s">
        <v>211</v>
      </c>
      <c r="D27" s="165" t="e">
        <f>#REF!</f>
        <v>#REF!</v>
      </c>
      <c r="E27" s="165" t="e">
        <f>#REF!</f>
        <v>#REF!</v>
      </c>
      <c r="F27" s="45"/>
      <c r="G27" s="165" t="e">
        <f>#REF!</f>
        <v>#REF!</v>
      </c>
      <c r="H27" s="166" t="e">
        <f>#REF!</f>
        <v>#REF!</v>
      </c>
      <c r="I27" s="166" t="e">
        <f>#REF!</f>
        <v>#REF!</v>
      </c>
      <c r="J27" s="35" t="e">
        <f t="shared" si="2"/>
        <v>#REF!</v>
      </c>
      <c r="K27" s="211"/>
    </row>
    <row r="28" spans="1:11" ht="14.4" x14ac:dyDescent="0.3">
      <c r="A28" s="211"/>
      <c r="B28" s="381"/>
      <c r="C28" s="44" t="s">
        <v>212</v>
      </c>
      <c r="D28" s="165" t="e">
        <f>#REF!</f>
        <v>#REF!</v>
      </c>
      <c r="E28" s="165" t="e">
        <f>#REF!</f>
        <v>#REF!</v>
      </c>
      <c r="F28" s="165" t="e">
        <f>#REF!</f>
        <v>#REF!</v>
      </c>
      <c r="G28" s="165" t="e">
        <f>#REF!</f>
        <v>#REF!</v>
      </c>
      <c r="H28" s="166" t="e">
        <f>#REF!</f>
        <v>#REF!</v>
      </c>
      <c r="I28" s="45"/>
      <c r="J28" s="35" t="e">
        <f t="shared" si="2"/>
        <v>#REF!</v>
      </c>
      <c r="K28" s="211"/>
    </row>
    <row r="29" spans="1:11" ht="14.4" x14ac:dyDescent="0.3">
      <c r="A29" s="211"/>
      <c r="B29" s="381"/>
      <c r="C29" s="44" t="s">
        <v>213</v>
      </c>
      <c r="D29" s="163" t="e">
        <f>#REF!</f>
        <v>#REF!</v>
      </c>
      <c r="E29" s="163" t="e">
        <f>#REF!</f>
        <v>#REF!</v>
      </c>
      <c r="F29" s="165" t="e">
        <f>#REF!</f>
        <v>#REF!</v>
      </c>
      <c r="G29" s="163" t="e">
        <f>#REF!</f>
        <v>#REF!</v>
      </c>
      <c r="H29" s="164" t="e">
        <f>#REF!</f>
        <v>#REF!</v>
      </c>
      <c r="I29" s="164" t="e">
        <f>#REF!</f>
        <v>#REF!</v>
      </c>
      <c r="J29" s="61" t="e">
        <f t="shared" si="2"/>
        <v>#REF!</v>
      </c>
      <c r="K29" s="211"/>
    </row>
    <row r="30" spans="1:11" ht="15" thickBot="1" x14ac:dyDescent="0.35">
      <c r="A30" s="211"/>
      <c r="B30" s="381"/>
      <c r="C30" s="44" t="s">
        <v>214</v>
      </c>
      <c r="D30" s="59"/>
      <c r="E30" s="59"/>
      <c r="F30" s="163" t="e">
        <f>#REF!</f>
        <v>#REF!</v>
      </c>
      <c r="G30" s="59"/>
      <c r="H30" s="59"/>
      <c r="I30" s="59"/>
      <c r="J30" s="61" t="e">
        <f t="shared" si="2"/>
        <v>#REF!</v>
      </c>
      <c r="K30" s="211"/>
    </row>
    <row r="31" spans="1:11" s="1" customFormat="1" ht="14.4" thickTop="1" x14ac:dyDescent="0.3">
      <c r="A31" s="83"/>
      <c r="B31" s="381"/>
      <c r="C31" s="162" t="s">
        <v>215</v>
      </c>
      <c r="D31" s="161" t="e">
        <f t="shared" ref="D31:J31" si="3">SUM(D24:D30)</f>
        <v>#REF!</v>
      </c>
      <c r="E31" s="161" t="e">
        <f t="shared" si="3"/>
        <v>#REF!</v>
      </c>
      <c r="F31" s="161" t="e">
        <f t="shared" si="3"/>
        <v>#REF!</v>
      </c>
      <c r="G31" s="161" t="e">
        <f t="shared" si="3"/>
        <v>#REF!</v>
      </c>
      <c r="H31" s="161" t="e">
        <f t="shared" si="3"/>
        <v>#REF!</v>
      </c>
      <c r="I31" s="161" t="e">
        <f t="shared" si="3"/>
        <v>#REF!</v>
      </c>
      <c r="J31" s="160" t="e">
        <f t="shared" si="3"/>
        <v>#REF!</v>
      </c>
      <c r="K31" s="83"/>
    </row>
    <row r="32" spans="1:11" ht="15" thickBot="1" x14ac:dyDescent="0.35">
      <c r="A32" s="211"/>
      <c r="B32" s="381"/>
      <c r="C32" s="44" t="s">
        <v>216</v>
      </c>
      <c r="D32" s="59"/>
      <c r="E32" s="59"/>
      <c r="F32" s="59"/>
      <c r="G32" s="59"/>
      <c r="H32" s="59"/>
      <c r="I32" s="59"/>
      <c r="J32" s="61" t="e">
        <f>#REF!+#REF!</f>
        <v>#REF!</v>
      </c>
      <c r="K32" s="211"/>
    </row>
    <row r="33" spans="1:11" ht="15" thickTop="1" x14ac:dyDescent="0.3">
      <c r="A33" s="211"/>
      <c r="B33" s="382"/>
      <c r="C33" s="159" t="s">
        <v>207</v>
      </c>
      <c r="D33" s="158" t="e">
        <f>SUM(D31:D32)</f>
        <v>#REF!</v>
      </c>
      <c r="E33" s="158">
        <f>SUM(E32:E32)</f>
        <v>0</v>
      </c>
      <c r="F33" s="158" t="e">
        <f>SUM(F31:F32)</f>
        <v>#REF!</v>
      </c>
      <c r="G33" s="158" t="e">
        <f>SUM(G31:G32)</f>
        <v>#REF!</v>
      </c>
      <c r="H33" s="158" t="e">
        <f>SUM(H31:H32)</f>
        <v>#REF!</v>
      </c>
      <c r="I33" s="158" t="e">
        <f>SUM(I31:I32)</f>
        <v>#REF!</v>
      </c>
      <c r="J33" s="157" t="e">
        <f>J31+J32</f>
        <v>#REF!</v>
      </c>
      <c r="K33" s="211"/>
    </row>
    <row r="34" spans="1:11" x14ac:dyDescent="0.3">
      <c r="A34" s="211"/>
      <c r="B34" s="156"/>
      <c r="C34" s="211"/>
      <c r="D34" s="211"/>
      <c r="E34" s="211"/>
      <c r="F34" s="211"/>
      <c r="G34" s="211"/>
      <c r="H34" s="211"/>
      <c r="I34" s="211"/>
      <c r="J34" s="211"/>
      <c r="K34" s="211"/>
    </row>
  </sheetData>
  <mergeCells count="9">
    <mergeCell ref="B22:B33"/>
    <mergeCell ref="D22:H22"/>
    <mergeCell ref="B1:J1"/>
    <mergeCell ref="C3:J3"/>
    <mergeCell ref="C4:J4"/>
    <mergeCell ref="B5:J5"/>
    <mergeCell ref="B6:I6"/>
    <mergeCell ref="B8:B19"/>
    <mergeCell ref="D8:H8"/>
  </mergeCells>
  <conditionalFormatting sqref="C20:D21">
    <cfRule type="containsText" dxfId="4" priority="3" operator="containsText" text="select">
      <formula>NOT(ISERROR(SEARCH("select",C20)))</formula>
    </cfRule>
  </conditionalFormatting>
  <conditionalFormatting sqref="D10:I16">
    <cfRule type="cellIs" dxfId="3" priority="2" operator="equal">
      <formula>0</formula>
    </cfRule>
  </conditionalFormatting>
  <conditionalFormatting sqref="D24:I30">
    <cfRule type="cellIs" dxfId="2" priority="1" operator="equal">
      <formula>0</formula>
    </cfRule>
  </conditionalFormatting>
  <dataValidations count="2">
    <dataValidation type="list" allowBlank="1" showInputMessage="1" showErrorMessage="1" sqref="D20:D21" xr:uid="{04051158-24D9-43B0-B0AE-880F9C01C933}">
      <formula1>"Select, Monthly, Quarterly, Biannually, For one project-at project completion"</formula1>
    </dataValidation>
    <dataValidation type="list" allowBlank="1" showInputMessage="1" showErrorMessage="1" sqref="C20:C21" xr:uid="{F30B39E7-E04C-4089-A22F-0038D3DFE961}">
      <formula1>"Select, Yes, No"</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3040C-197C-4BE9-A118-E18F17E9FF25}">
  <dimension ref="A1:J45"/>
  <sheetViews>
    <sheetView topLeftCell="A6" workbookViewId="0">
      <selection activeCell="B30" sqref="B30"/>
    </sheetView>
  </sheetViews>
  <sheetFormatPr defaultRowHeight="14.4" x14ac:dyDescent="0.3"/>
  <cols>
    <col min="1" max="1" width="3.6640625" customWidth="1"/>
    <col min="2" max="2" width="26.33203125" customWidth="1"/>
    <col min="3" max="3" width="65.109375" customWidth="1"/>
    <col min="4" max="4" width="3.6640625" customWidth="1"/>
  </cols>
  <sheetData>
    <row r="1" spans="1:10" ht="21" x14ac:dyDescent="0.4">
      <c r="A1" s="211"/>
      <c r="B1" s="268" t="s">
        <v>355</v>
      </c>
      <c r="C1" s="268"/>
      <c r="D1" s="80"/>
      <c r="E1" s="80"/>
      <c r="F1" s="80"/>
      <c r="G1" s="80"/>
      <c r="H1" s="80"/>
      <c r="I1" s="80"/>
      <c r="J1" s="80"/>
    </row>
    <row r="2" spans="1:10" ht="3.9" customHeight="1" x14ac:dyDescent="0.35">
      <c r="A2" s="211"/>
      <c r="B2" s="40"/>
      <c r="C2" s="40"/>
      <c r="D2" s="80"/>
      <c r="E2" s="80"/>
      <c r="F2" s="80"/>
      <c r="G2" s="80"/>
      <c r="H2" s="80"/>
      <c r="I2" s="80"/>
      <c r="J2" s="80"/>
    </row>
    <row r="3" spans="1:10" ht="18" x14ac:dyDescent="0.35">
      <c r="A3" s="211"/>
      <c r="B3" s="376" t="s">
        <v>362</v>
      </c>
      <c r="C3" s="376"/>
      <c r="D3" s="80"/>
      <c r="E3" s="80"/>
      <c r="F3" s="80"/>
      <c r="G3" s="80"/>
      <c r="H3" s="80"/>
      <c r="I3" s="80"/>
      <c r="J3" s="80"/>
    </row>
    <row r="4" spans="1:10" x14ac:dyDescent="0.3">
      <c r="A4" s="211"/>
      <c r="B4" s="398" t="s">
        <v>363</v>
      </c>
      <c r="C4" s="398"/>
      <c r="D4" s="171"/>
      <c r="E4" s="171"/>
      <c r="F4" s="171"/>
      <c r="G4" s="171"/>
      <c r="H4" s="171"/>
      <c r="I4" s="171"/>
      <c r="J4" s="171"/>
    </row>
    <row r="5" spans="1:10" ht="88.5" customHeight="1" x14ac:dyDescent="0.3">
      <c r="A5" s="211"/>
      <c r="B5" s="399" t="s">
        <v>364</v>
      </c>
      <c r="C5" s="399"/>
      <c r="D5" s="211"/>
    </row>
    <row r="6" spans="1:10" x14ac:dyDescent="0.3">
      <c r="A6" s="211"/>
      <c r="B6" s="173" t="s">
        <v>1</v>
      </c>
      <c r="C6" s="168" t="s">
        <v>365</v>
      </c>
      <c r="D6" s="211"/>
    </row>
    <row r="7" spans="1:10" ht="30.75" customHeight="1" x14ac:dyDescent="0.3">
      <c r="A7" s="211"/>
      <c r="B7" s="400" t="s">
        <v>366</v>
      </c>
      <c r="C7" s="400"/>
      <c r="D7" s="211"/>
    </row>
    <row r="8" spans="1:10" x14ac:dyDescent="0.3">
      <c r="A8" s="211"/>
      <c r="B8" s="174"/>
      <c r="C8" s="174"/>
      <c r="D8" s="211"/>
    </row>
    <row r="9" spans="1:10" ht="32.25" customHeight="1" x14ac:dyDescent="0.3">
      <c r="A9" s="211"/>
      <c r="B9" s="401" t="s">
        <v>367</v>
      </c>
      <c r="C9" s="401"/>
      <c r="D9" s="211"/>
    </row>
    <row r="10" spans="1:10" x14ac:dyDescent="0.3">
      <c r="A10" s="211"/>
      <c r="B10" s="386"/>
      <c r="C10" s="387"/>
      <c r="D10" s="211"/>
    </row>
    <row r="11" spans="1:10" x14ac:dyDescent="0.3">
      <c r="A11" s="211"/>
      <c r="B11" s="388"/>
      <c r="C11" s="389"/>
      <c r="D11" s="211"/>
    </row>
    <row r="12" spans="1:10" x14ac:dyDescent="0.3">
      <c r="A12" s="211"/>
      <c r="B12" s="388"/>
      <c r="C12" s="389"/>
      <c r="D12" s="211"/>
    </row>
    <row r="13" spans="1:10" x14ac:dyDescent="0.3">
      <c r="A13" s="211"/>
      <c r="B13" s="390"/>
      <c r="C13" s="391"/>
      <c r="D13" s="211"/>
    </row>
    <row r="14" spans="1:10" x14ac:dyDescent="0.3">
      <c r="A14" s="211"/>
      <c r="B14" s="43"/>
      <c r="C14" s="43"/>
      <c r="D14" s="211"/>
    </row>
    <row r="15" spans="1:10" ht="45.75" customHeight="1" x14ac:dyDescent="0.3">
      <c r="A15" s="211"/>
      <c r="B15" s="314" t="s">
        <v>368</v>
      </c>
      <c r="C15" s="314"/>
      <c r="D15" s="211"/>
    </row>
    <row r="16" spans="1:10" x14ac:dyDescent="0.3">
      <c r="A16" s="211"/>
      <c r="B16" s="173" t="s">
        <v>1</v>
      </c>
      <c r="C16" s="168" t="s">
        <v>369</v>
      </c>
      <c r="D16" s="211"/>
    </row>
    <row r="17" spans="1:4" x14ac:dyDescent="0.3">
      <c r="A17" s="211"/>
      <c r="B17" s="173" t="s">
        <v>1</v>
      </c>
      <c r="C17" s="168" t="s">
        <v>370</v>
      </c>
      <c r="D17" s="211"/>
    </row>
    <row r="18" spans="1:4" x14ac:dyDescent="0.3">
      <c r="A18" s="211"/>
      <c r="B18" s="44"/>
      <c r="C18" s="168"/>
      <c r="D18" s="211"/>
    </row>
    <row r="19" spans="1:4" x14ac:dyDescent="0.3">
      <c r="A19" s="211"/>
      <c r="B19" s="168" t="s">
        <v>371</v>
      </c>
      <c r="C19" s="175"/>
      <c r="D19" s="211"/>
    </row>
    <row r="20" spans="1:4" x14ac:dyDescent="0.3">
      <c r="A20" s="211"/>
      <c r="B20" s="392"/>
      <c r="C20" s="393"/>
      <c r="D20" s="211"/>
    </row>
    <row r="21" spans="1:4" x14ac:dyDescent="0.3">
      <c r="A21" s="211"/>
      <c r="B21" s="394"/>
      <c r="C21" s="395"/>
      <c r="D21" s="211"/>
    </row>
    <row r="22" spans="1:4" x14ac:dyDescent="0.3">
      <c r="A22" s="211"/>
      <c r="B22" s="394"/>
      <c r="C22" s="395"/>
      <c r="D22" s="211"/>
    </row>
    <row r="23" spans="1:4" x14ac:dyDescent="0.3">
      <c r="A23" s="211"/>
      <c r="B23" s="396"/>
      <c r="C23" s="397"/>
      <c r="D23" s="211"/>
    </row>
    <row r="24" spans="1:4" x14ac:dyDescent="0.3">
      <c r="A24" s="211"/>
      <c r="B24" s="211"/>
      <c r="C24" s="211"/>
      <c r="D24" s="211"/>
    </row>
    <row r="25" spans="1:4" s="177" customFormat="1" x14ac:dyDescent="0.3">
      <c r="A25" s="176"/>
      <c r="B25" s="176" t="s">
        <v>372</v>
      </c>
      <c r="C25" s="176"/>
      <c r="D25" s="176"/>
    </row>
    <row r="26" spans="1:4" ht="15.6" x14ac:dyDescent="0.3">
      <c r="A26" s="211"/>
      <c r="B26" s="178" t="s">
        <v>373</v>
      </c>
      <c r="C26" s="178" t="s">
        <v>374</v>
      </c>
      <c r="D26" s="211"/>
    </row>
    <row r="27" spans="1:4" x14ac:dyDescent="0.3">
      <c r="A27" s="211"/>
      <c r="B27" s="179" t="s">
        <v>375</v>
      </c>
      <c r="C27" s="180" t="s">
        <v>376</v>
      </c>
      <c r="D27" s="211"/>
    </row>
    <row r="28" spans="1:4" hidden="1" x14ac:dyDescent="0.3">
      <c r="A28" s="211"/>
      <c r="B28" s="181" t="s">
        <v>377</v>
      </c>
      <c r="C28" s="182" t="s">
        <v>378</v>
      </c>
      <c r="D28" s="211"/>
    </row>
    <row r="29" spans="1:4" ht="28.8" hidden="1" x14ac:dyDescent="0.3">
      <c r="A29" s="211"/>
      <c r="B29" s="183">
        <v>45488</v>
      </c>
      <c r="C29" s="184" t="s">
        <v>379</v>
      </c>
      <c r="D29" s="211"/>
    </row>
    <row r="30" spans="1:4" x14ac:dyDescent="0.3">
      <c r="A30" s="211"/>
      <c r="B30" s="181" t="s">
        <v>380</v>
      </c>
      <c r="C30" s="182" t="s">
        <v>378</v>
      </c>
      <c r="D30" s="211"/>
    </row>
    <row r="31" spans="1:4" ht="28.8" x14ac:dyDescent="0.3">
      <c r="A31" s="211"/>
      <c r="B31" s="185" t="s">
        <v>381</v>
      </c>
      <c r="C31" s="184" t="s">
        <v>382</v>
      </c>
      <c r="D31" s="211"/>
    </row>
    <row r="32" spans="1:4" ht="28.8" x14ac:dyDescent="0.3">
      <c r="A32" s="211"/>
      <c r="B32" s="185" t="s">
        <v>383</v>
      </c>
      <c r="C32" s="184" t="s">
        <v>384</v>
      </c>
      <c r="D32" s="211"/>
    </row>
    <row r="33" spans="1:4" x14ac:dyDescent="0.3">
      <c r="A33" s="211"/>
      <c r="B33" s="181" t="s">
        <v>385</v>
      </c>
      <c r="C33" s="182" t="s">
        <v>378</v>
      </c>
      <c r="D33" s="211"/>
    </row>
    <row r="34" spans="1:4" ht="28.8" x14ac:dyDescent="0.3">
      <c r="A34" s="211"/>
      <c r="B34" s="185" t="s">
        <v>386</v>
      </c>
      <c r="C34" s="184" t="s">
        <v>387</v>
      </c>
      <c r="D34" s="211"/>
    </row>
    <row r="35" spans="1:4" ht="28.8" x14ac:dyDescent="0.3">
      <c r="A35" s="211"/>
      <c r="B35" s="185" t="s">
        <v>388</v>
      </c>
      <c r="C35" s="184" t="s">
        <v>389</v>
      </c>
      <c r="D35" s="211"/>
    </row>
    <row r="36" spans="1:4" x14ac:dyDescent="0.3">
      <c r="A36" s="211"/>
      <c r="B36" s="181" t="s">
        <v>390</v>
      </c>
      <c r="C36" s="182" t="s">
        <v>378</v>
      </c>
      <c r="D36" s="211"/>
    </row>
    <row r="37" spans="1:4" ht="28.8" x14ac:dyDescent="0.3">
      <c r="A37" s="211"/>
      <c r="B37" s="185" t="s">
        <v>391</v>
      </c>
      <c r="C37" s="184" t="s">
        <v>392</v>
      </c>
      <c r="D37" s="211"/>
    </row>
    <row r="38" spans="1:4" ht="28.8" x14ac:dyDescent="0.3">
      <c r="A38" s="211"/>
      <c r="B38" s="185" t="s">
        <v>393</v>
      </c>
      <c r="C38" s="184" t="s">
        <v>389</v>
      </c>
      <c r="D38" s="211"/>
    </row>
    <row r="39" spans="1:4" x14ac:dyDescent="0.3">
      <c r="A39" s="211"/>
      <c r="B39" s="185"/>
      <c r="C39" s="184"/>
      <c r="D39" s="211"/>
    </row>
    <row r="40" spans="1:4" x14ac:dyDescent="0.3">
      <c r="A40" s="211"/>
      <c r="B40" s="185"/>
      <c r="C40" s="186" t="s">
        <v>394</v>
      </c>
      <c r="D40" s="211"/>
    </row>
    <row r="41" spans="1:4" x14ac:dyDescent="0.3">
      <c r="A41" s="211"/>
      <c r="B41" s="183" t="str">
        <f>IF(B40=0,"",B40+45)</f>
        <v/>
      </c>
      <c r="C41" s="186" t="s">
        <v>395</v>
      </c>
      <c r="D41" s="211"/>
    </row>
    <row r="42" spans="1:4" x14ac:dyDescent="0.3">
      <c r="A42" s="211"/>
      <c r="B42" s="211"/>
      <c r="C42" s="211"/>
      <c r="D42" s="211"/>
    </row>
    <row r="43" spans="1:4" x14ac:dyDescent="0.3">
      <c r="A43" s="211"/>
      <c r="B43" s="211"/>
      <c r="C43" s="211"/>
      <c r="D43" s="211"/>
    </row>
    <row r="44" spans="1:4" ht="28.8" x14ac:dyDescent="0.3">
      <c r="A44" s="211"/>
      <c r="B44" s="187" t="s">
        <v>396</v>
      </c>
      <c r="C44" s="188" t="s">
        <v>397</v>
      </c>
      <c r="D44" s="211"/>
    </row>
    <row r="45" spans="1:4" x14ac:dyDescent="0.3">
      <c r="A45" s="211"/>
      <c r="B45" s="211"/>
      <c r="C45" s="211"/>
      <c r="D45" s="211"/>
    </row>
  </sheetData>
  <mergeCells count="9">
    <mergeCell ref="B10:C13"/>
    <mergeCell ref="B15:C15"/>
    <mergeCell ref="B20:C23"/>
    <mergeCell ref="B1:C1"/>
    <mergeCell ref="B3:C3"/>
    <mergeCell ref="B4:C4"/>
    <mergeCell ref="B5:C5"/>
    <mergeCell ref="B7:C7"/>
    <mergeCell ref="B9:C9"/>
  </mergeCells>
  <conditionalFormatting sqref="B5:B8 B15:B18">
    <cfRule type="containsText" dxfId="1" priority="1" operator="containsText" text="select">
      <formula>NOT(ISERROR(SEARCH("select",B5)))</formula>
    </cfRule>
  </conditionalFormatting>
  <conditionalFormatting sqref="C18">
    <cfRule type="containsText" dxfId="0" priority="2" operator="containsText" text="select">
      <formula>NOT(ISERROR(SEARCH("select",C18)))</formula>
    </cfRule>
  </conditionalFormatting>
  <dataValidations count="3">
    <dataValidation type="list" allowBlank="1" showInputMessage="1" showErrorMessage="1" sqref="B18" xr:uid="{6D99EEF0-CE3D-407D-A003-4AC7F5E26F7F}">
      <formula1>"Select, Yes, No"</formula1>
    </dataValidation>
    <dataValidation type="list" allowBlank="1" showInputMessage="1" showErrorMessage="1" sqref="C18" xr:uid="{D7612009-E908-479C-BACC-13D3C548CB32}">
      <formula1>"Select, Monthly, Quarterly, Biannually, For one project-at project completion"</formula1>
    </dataValidation>
    <dataValidation type="list" allowBlank="1" showInputMessage="1" showErrorMessage="1" sqref="B6" xr:uid="{6AF71E59-95A9-488E-B876-6409D4115E17}">
      <formula1>"Select, Monthly, Quarterly, Biannually, Project completion"</formula1>
    </dataValidation>
  </dataValidations>
  <hyperlinks>
    <hyperlink ref="C44" r:id="rId1" display="Nationwide Cybersecurity Review (NCSR) opens https://www.cisecurity.org/ms-isac/services/ncsr " xr:uid="{AB4F2071-B2B8-4242-8CB9-E36513732C1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8F93B0A-9F4B-4684-90D3-7F7B2494F720}">
          <x14:formula1>
            <xm:f>'Drop down'!$B$2:$B$54</xm:f>
          </x14:formula1>
          <xm:sqref>B16:B17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E0E0B-B44D-4438-9C43-083ED5E876CE}">
  <sheetPr>
    <tabColor rgb="FFFF0000"/>
  </sheetPr>
  <dimension ref="A1:E33"/>
  <sheetViews>
    <sheetView workbookViewId="0"/>
  </sheetViews>
  <sheetFormatPr defaultColWidth="9.109375" defaultRowHeight="14.4" x14ac:dyDescent="0.3"/>
  <cols>
    <col min="1" max="1" width="17.33203125" style="205" customWidth="1"/>
    <col min="2" max="2" width="49" style="137" customWidth="1"/>
    <col min="3" max="4" width="40.109375" style="190" customWidth="1"/>
    <col min="5" max="5" width="14.44140625" style="4" customWidth="1"/>
    <col min="6" max="16384" width="9.109375" style="4"/>
  </cols>
  <sheetData>
    <row r="1" spans="1:5" ht="18" x14ac:dyDescent="0.3">
      <c r="A1" s="189" t="s">
        <v>398</v>
      </c>
    </row>
    <row r="2" spans="1:5" ht="18" x14ac:dyDescent="0.3">
      <c r="A2" s="189"/>
    </row>
    <row r="3" spans="1:5" x14ac:dyDescent="0.3">
      <c r="A3" s="191" t="s">
        <v>399</v>
      </c>
      <c r="B3" s="192" t="s">
        <v>400</v>
      </c>
      <c r="C3" s="192" t="s">
        <v>401</v>
      </c>
      <c r="D3" s="192" t="s">
        <v>402</v>
      </c>
      <c r="E3" s="191" t="s">
        <v>403</v>
      </c>
    </row>
    <row r="4" spans="1:5" x14ac:dyDescent="0.3">
      <c r="A4" s="193" t="s">
        <v>404</v>
      </c>
      <c r="C4" s="192"/>
      <c r="D4" s="192"/>
      <c r="E4" s="191"/>
    </row>
    <row r="5" spans="1:5" x14ac:dyDescent="0.3">
      <c r="A5" s="194" t="s">
        <v>405</v>
      </c>
      <c r="B5" s="195"/>
      <c r="C5" s="196"/>
      <c r="D5" s="196"/>
      <c r="E5" s="197"/>
    </row>
    <row r="6" spans="1:5" x14ac:dyDescent="0.3">
      <c r="A6" s="194"/>
      <c r="B6" s="195"/>
      <c r="C6" s="196"/>
      <c r="D6" s="196"/>
      <c r="E6" s="197"/>
    </row>
    <row r="7" spans="1:5" x14ac:dyDescent="0.3">
      <c r="A7" s="221"/>
    </row>
    <row r="8" spans="1:5" x14ac:dyDescent="0.3">
      <c r="A8" s="193" t="s">
        <v>406</v>
      </c>
    </row>
    <row r="9" spans="1:5" x14ac:dyDescent="0.3">
      <c r="A9" s="194"/>
      <c r="B9" s="195" t="s">
        <v>407</v>
      </c>
      <c r="C9" s="196"/>
      <c r="D9" s="196"/>
      <c r="E9" s="197"/>
    </row>
    <row r="10" spans="1:5" x14ac:dyDescent="0.3">
      <c r="A10" s="221"/>
    </row>
    <row r="11" spans="1:5" x14ac:dyDescent="0.3">
      <c r="A11" s="193" t="s">
        <v>408</v>
      </c>
    </row>
    <row r="12" spans="1:5" x14ac:dyDescent="0.3">
      <c r="A12" s="194"/>
      <c r="B12" s="195" t="s">
        <v>407</v>
      </c>
      <c r="C12" s="196"/>
      <c r="D12" s="196"/>
      <c r="E12" s="197"/>
    </row>
    <row r="13" spans="1:5" x14ac:dyDescent="0.3">
      <c r="A13" s="198"/>
    </row>
    <row r="14" spans="1:5" x14ac:dyDescent="0.3">
      <c r="A14" s="193" t="s">
        <v>409</v>
      </c>
    </row>
    <row r="15" spans="1:5" ht="28.8" x14ac:dyDescent="0.3">
      <c r="A15" s="194" t="s">
        <v>410</v>
      </c>
      <c r="B15" s="195" t="s">
        <v>411</v>
      </c>
      <c r="C15" s="196"/>
      <c r="D15" s="196"/>
      <c r="E15" s="197"/>
    </row>
    <row r="17" spans="1:5" x14ac:dyDescent="0.3">
      <c r="A17" s="193" t="s">
        <v>412</v>
      </c>
    </row>
    <row r="18" spans="1:5" x14ac:dyDescent="0.3">
      <c r="A18" s="199"/>
      <c r="B18" s="195"/>
      <c r="C18" s="196"/>
      <c r="D18" s="196"/>
      <c r="E18" s="197"/>
    </row>
    <row r="22" spans="1:5" ht="15.6" x14ac:dyDescent="0.3">
      <c r="A22" s="200" t="s">
        <v>413</v>
      </c>
      <c r="B22" s="201"/>
      <c r="C22" s="202"/>
      <c r="D22" s="202"/>
      <c r="E22" s="203"/>
    </row>
    <row r="23" spans="1:5" ht="30.75" customHeight="1" x14ac:dyDescent="0.3">
      <c r="A23" s="405" t="s">
        <v>414</v>
      </c>
      <c r="B23" s="405"/>
      <c r="C23" s="405"/>
      <c r="D23" s="405"/>
      <c r="E23" s="405"/>
    </row>
    <row r="24" spans="1:5" x14ac:dyDescent="0.3">
      <c r="A24" s="204"/>
    </row>
    <row r="25" spans="1:5" x14ac:dyDescent="0.3">
      <c r="A25" s="403" t="s">
        <v>415</v>
      </c>
      <c r="B25" s="403"/>
      <c r="C25" s="403"/>
      <c r="D25" s="403"/>
      <c r="E25" s="403"/>
    </row>
    <row r="26" spans="1:5" x14ac:dyDescent="0.3">
      <c r="A26" s="404" t="s">
        <v>416</v>
      </c>
      <c r="B26" s="404"/>
      <c r="C26" s="404"/>
      <c r="D26" s="404"/>
      <c r="E26" s="404"/>
    </row>
    <row r="27" spans="1:5" x14ac:dyDescent="0.3">
      <c r="A27" s="406" t="s">
        <v>417</v>
      </c>
      <c r="B27" s="406"/>
      <c r="C27" s="406"/>
      <c r="D27" s="406"/>
      <c r="E27" s="406"/>
    </row>
    <row r="28" spans="1:5" x14ac:dyDescent="0.3">
      <c r="A28" s="403" t="s">
        <v>418</v>
      </c>
      <c r="B28" s="403"/>
      <c r="C28" s="403"/>
      <c r="D28" s="403"/>
      <c r="E28" s="403"/>
    </row>
    <row r="29" spans="1:5" x14ac:dyDescent="0.3">
      <c r="A29" s="404" t="s">
        <v>419</v>
      </c>
      <c r="B29" s="404"/>
      <c r="C29" s="404"/>
      <c r="D29" s="404"/>
      <c r="E29" s="404"/>
    </row>
    <row r="30" spans="1:5" x14ac:dyDescent="0.3">
      <c r="A30" s="402" t="s">
        <v>420</v>
      </c>
      <c r="B30" s="402"/>
      <c r="C30" s="402"/>
      <c r="D30" s="402"/>
      <c r="E30" s="402"/>
    </row>
    <row r="31" spans="1:5" x14ac:dyDescent="0.3">
      <c r="A31" s="403" t="s">
        <v>421</v>
      </c>
      <c r="B31" s="403"/>
      <c r="C31" s="403"/>
      <c r="D31" s="403"/>
      <c r="E31" s="403"/>
    </row>
    <row r="32" spans="1:5" x14ac:dyDescent="0.3">
      <c r="A32" s="404" t="s">
        <v>422</v>
      </c>
      <c r="B32" s="404"/>
      <c r="C32" s="404"/>
      <c r="D32" s="404"/>
      <c r="E32" s="404"/>
    </row>
    <row r="33" spans="1:5" x14ac:dyDescent="0.3">
      <c r="A33" s="402" t="s">
        <v>423</v>
      </c>
      <c r="B33" s="402"/>
      <c r="C33" s="402"/>
      <c r="D33" s="402"/>
      <c r="E33" s="402"/>
    </row>
  </sheetData>
  <mergeCells count="10">
    <mergeCell ref="A30:E30"/>
    <mergeCell ref="A31:E31"/>
    <mergeCell ref="A32:E32"/>
    <mergeCell ref="A33:E33"/>
    <mergeCell ref="A23:E23"/>
    <mergeCell ref="A25:E25"/>
    <mergeCell ref="A26:E26"/>
    <mergeCell ref="A27:E27"/>
    <mergeCell ref="A28:E28"/>
    <mergeCell ref="A29:E29"/>
  </mergeCells>
  <hyperlinks>
    <hyperlink ref="A4" location="'Applicant Info'!A1" display="Applicant Info Tab" xr:uid="{9D169AD6-469D-4DFA-BD39-92C8EB47A941}"/>
    <hyperlink ref="A11" location="'Agreement Work Plan'!A1" display="Agreement Work Plan" xr:uid="{76186670-7E4E-41B8-A3D7-9F3645E41529}"/>
    <hyperlink ref="A14" location="'Agreement Timeline'!A1" display="Agreement Timeline Tab" xr:uid="{A7BF055A-7CB6-4255-ACC7-F2D6233AEF89}"/>
    <hyperlink ref="A17" location="'Agreement Budget'!A1" display="Agreement Budget Tab" xr:uid="{057AD279-E1D6-4EBB-922D-604CBB98FA65}"/>
    <hyperlink ref="A8" location="'Project #1 Proposal'!A1" display="Project #1 Proposal Tab" xr:uid="{69C611BE-1107-4AE4-8482-537A8D7BB67D}"/>
    <hyperlink ref="A26" r:id="rId1" display="https://ofm.wa.gov/it-systems/accounting-systems/statewide-vendorpayee-services/vendor-payee-registration" xr:uid="{3C3E5CA5-7888-4F7E-9912-BC22294ACBE8}"/>
    <hyperlink ref="A29" r:id="rId2" display="https://ofm.wa.gov/it-systems/accounting-systems/statewide-vendorpayee-services/changing-your-vendor-registration" xr:uid="{C210E99F-755D-485E-8A68-2FC570F53AC7}"/>
    <hyperlink ref="A32" r:id="rId3" display="https://ofm.wa.gov/it-systems/accounting-systems/statewide-vendorpayee-services/vendorpayee-direct-deposit" xr:uid="{0E616022-0215-4C2B-9355-5E49AC5C9C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BD30A-D2D4-4024-9C17-272F81B901A2}">
  <sheetPr>
    <tabColor theme="0" tint="-0.249977111117893"/>
    <pageSetUpPr fitToPage="1"/>
  </sheetPr>
  <dimension ref="A1:J172"/>
  <sheetViews>
    <sheetView tabSelected="1" workbookViewId="0">
      <selection activeCell="N18" sqref="N18"/>
    </sheetView>
  </sheetViews>
  <sheetFormatPr defaultRowHeight="14.4" x14ac:dyDescent="0.3"/>
  <cols>
    <col min="1" max="1" width="3.6640625" customWidth="1"/>
    <col min="2" max="2" width="22.5546875" customWidth="1"/>
    <col min="3" max="3" width="38.33203125" customWidth="1"/>
    <col min="4" max="4" width="6.44140625" customWidth="1"/>
    <col min="5" max="5" width="15.88671875" customWidth="1"/>
    <col min="6" max="6" width="10.6640625" customWidth="1"/>
    <col min="7" max="7" width="15.44140625" customWidth="1"/>
    <col min="9" max="9" width="16.33203125" customWidth="1"/>
    <col min="10" max="10" width="3.6640625" customWidth="1"/>
  </cols>
  <sheetData>
    <row r="1" spans="1:10" ht="21" x14ac:dyDescent="0.4">
      <c r="A1" s="211"/>
      <c r="B1" s="234" t="s">
        <v>2</v>
      </c>
      <c r="C1" s="234"/>
      <c r="D1" s="234"/>
      <c r="E1" s="234"/>
      <c r="F1" s="234"/>
      <c r="G1" s="234"/>
      <c r="H1" s="234"/>
      <c r="I1" s="234"/>
      <c r="J1" s="211"/>
    </row>
    <row r="2" spans="1:10" ht="4.3499999999999996" customHeight="1" x14ac:dyDescent="0.3">
      <c r="A2" s="211"/>
      <c r="B2" s="230"/>
      <c r="C2" s="230"/>
      <c r="D2" s="230"/>
      <c r="E2" s="230"/>
      <c r="F2" s="230"/>
      <c r="G2" s="230"/>
      <c r="H2" s="230"/>
      <c r="I2" s="230"/>
      <c r="J2" s="211"/>
    </row>
    <row r="3" spans="1:10" ht="18" x14ac:dyDescent="0.35">
      <c r="A3" s="211"/>
      <c r="B3" s="235" t="s">
        <v>3</v>
      </c>
      <c r="C3" s="235"/>
      <c r="D3" s="235"/>
      <c r="E3" s="235"/>
      <c r="F3" s="235"/>
      <c r="G3" s="235"/>
      <c r="H3" s="235"/>
      <c r="I3" s="235"/>
      <c r="J3" s="211"/>
    </row>
    <row r="4" spans="1:10" ht="53.25" customHeight="1" x14ac:dyDescent="0.3">
      <c r="A4" s="43"/>
      <c r="B4" s="232" t="s">
        <v>4</v>
      </c>
      <c r="C4" s="233"/>
      <c r="D4" s="233"/>
      <c r="E4" s="233"/>
      <c r="F4" s="233"/>
      <c r="G4" s="233"/>
      <c r="H4" s="233"/>
      <c r="I4" s="233"/>
      <c r="J4" s="43"/>
    </row>
    <row r="5" spans="1:10" x14ac:dyDescent="0.3">
      <c r="A5" s="211"/>
      <c r="B5" s="211"/>
      <c r="C5" s="211"/>
      <c r="D5" s="211"/>
      <c r="E5" s="211"/>
      <c r="F5" s="211"/>
      <c r="G5" s="211"/>
      <c r="H5" s="211"/>
      <c r="I5" s="211"/>
      <c r="J5" s="211"/>
    </row>
    <row r="6" spans="1:10" ht="4.3499999999999996" customHeight="1" x14ac:dyDescent="0.3">
      <c r="A6" s="211"/>
      <c r="B6" s="237"/>
      <c r="C6" s="237"/>
      <c r="D6" s="237"/>
      <c r="E6" s="237"/>
      <c r="F6" s="237"/>
      <c r="G6" s="237"/>
      <c r="H6" s="237"/>
      <c r="I6" s="237"/>
      <c r="J6" s="211"/>
    </row>
    <row r="7" spans="1:10" ht="18" x14ac:dyDescent="0.35">
      <c r="A7" s="211"/>
      <c r="B7" s="236" t="s">
        <v>5</v>
      </c>
      <c r="C7" s="236"/>
      <c r="D7" s="236"/>
      <c r="E7" s="236"/>
      <c r="F7" s="236"/>
      <c r="G7" s="236"/>
      <c r="H7" s="236"/>
      <c r="I7" s="236"/>
      <c r="J7" s="80"/>
    </row>
    <row r="8" spans="1:10" x14ac:dyDescent="0.3">
      <c r="A8" s="43"/>
      <c r="B8" s="231" t="s">
        <v>6</v>
      </c>
      <c r="C8" s="231"/>
      <c r="D8" s="231"/>
      <c r="E8" s="231"/>
      <c r="F8" s="231"/>
      <c r="G8" s="231"/>
      <c r="H8" s="231"/>
      <c r="I8" s="231"/>
      <c r="J8" s="43"/>
    </row>
    <row r="9" spans="1:10" x14ac:dyDescent="0.3">
      <c r="A9" s="43"/>
      <c r="B9" s="238" t="s">
        <v>7</v>
      </c>
      <c r="C9" s="238"/>
      <c r="D9" s="238"/>
      <c r="E9" s="238"/>
      <c r="F9" s="238"/>
      <c r="G9" s="238"/>
      <c r="H9" s="238"/>
      <c r="I9" s="238"/>
      <c r="J9" s="43"/>
    </row>
    <row r="10" spans="1:10" x14ac:dyDescent="0.3">
      <c r="A10" s="43"/>
      <c r="B10" s="105" t="s">
        <v>8</v>
      </c>
      <c r="C10" s="105"/>
      <c r="D10" s="105"/>
      <c r="E10" s="2"/>
      <c r="F10" s="2"/>
      <c r="G10" s="2"/>
      <c r="H10" s="2"/>
      <c r="I10" s="2"/>
      <c r="J10" s="43"/>
    </row>
    <row r="11" spans="1:10" ht="17.100000000000001" customHeight="1" x14ac:dyDescent="0.3">
      <c r="A11" s="43"/>
      <c r="B11" s="244" t="s">
        <v>9</v>
      </c>
      <c r="C11" s="244"/>
      <c r="D11" s="244"/>
      <c r="E11" s="111"/>
      <c r="F11" s="101"/>
      <c r="G11" s="101"/>
      <c r="H11" s="112"/>
      <c r="I11" s="112" t="s">
        <v>10</v>
      </c>
      <c r="J11" s="211"/>
    </row>
    <row r="12" spans="1:10" x14ac:dyDescent="0.3">
      <c r="A12" s="211"/>
      <c r="B12" s="211"/>
      <c r="C12" s="211"/>
      <c r="D12" s="211"/>
      <c r="E12" s="211"/>
      <c r="F12" s="211"/>
      <c r="G12" s="211"/>
      <c r="H12" s="211"/>
      <c r="I12" s="211"/>
      <c r="J12" s="211"/>
    </row>
    <row r="13" spans="1:10" ht="4.3499999999999996" customHeight="1" x14ac:dyDescent="0.3">
      <c r="A13" s="211"/>
      <c r="B13" s="242"/>
      <c r="C13" s="242"/>
      <c r="D13" s="242"/>
      <c r="E13" s="242"/>
      <c r="F13" s="242"/>
      <c r="G13" s="242"/>
      <c r="H13" s="242"/>
      <c r="I13" s="242"/>
      <c r="J13" s="211"/>
    </row>
    <row r="14" spans="1:10" ht="18" x14ac:dyDescent="0.35">
      <c r="A14" s="211"/>
      <c r="B14" s="241" t="s">
        <v>11</v>
      </c>
      <c r="C14" s="241"/>
      <c r="D14" s="241"/>
      <c r="E14" s="241"/>
      <c r="F14" s="241"/>
      <c r="G14" s="241"/>
      <c r="H14" s="241"/>
      <c r="I14" s="241"/>
      <c r="J14" s="226"/>
    </row>
    <row r="15" spans="1:10" x14ac:dyDescent="0.3">
      <c r="A15" s="211"/>
      <c r="B15" s="106" t="s">
        <v>12</v>
      </c>
      <c r="C15" s="245" t="s">
        <v>13</v>
      </c>
      <c r="D15" s="245"/>
      <c r="E15" s="245"/>
      <c r="F15" s="245"/>
      <c r="G15" s="245"/>
      <c r="H15" s="245"/>
      <c r="I15" s="245"/>
      <c r="J15" s="81"/>
    </row>
    <row r="16" spans="1:10" x14ac:dyDescent="0.3">
      <c r="A16" s="211"/>
      <c r="B16" s="107" t="s">
        <v>14</v>
      </c>
      <c r="C16" s="239" t="s">
        <v>15</v>
      </c>
      <c r="D16" s="240"/>
      <c r="E16" s="240"/>
      <c r="F16" s="240"/>
      <c r="G16" s="240"/>
      <c r="H16" s="240"/>
      <c r="I16" s="240"/>
      <c r="J16" s="82"/>
    </row>
    <row r="17" spans="1:10" x14ac:dyDescent="0.3">
      <c r="A17" s="211"/>
      <c r="B17" s="107" t="s">
        <v>16</v>
      </c>
      <c r="C17" s="239" t="s">
        <v>17</v>
      </c>
      <c r="D17" s="240"/>
      <c r="E17" s="240"/>
      <c r="F17" s="240"/>
      <c r="G17" s="240"/>
      <c r="H17" s="240"/>
      <c r="I17" s="240"/>
      <c r="J17" s="82"/>
    </row>
    <row r="18" spans="1:10" x14ac:dyDescent="0.3">
      <c r="A18" s="211"/>
      <c r="B18" s="107" t="s">
        <v>18</v>
      </c>
      <c r="C18" s="218" t="s">
        <v>19</v>
      </c>
      <c r="D18" s="219"/>
      <c r="E18" s="219"/>
      <c r="F18" s="219"/>
      <c r="G18" s="219"/>
      <c r="H18" s="219"/>
      <c r="I18" s="209"/>
      <c r="J18" s="82"/>
    </row>
    <row r="19" spans="1:10" x14ac:dyDescent="0.3">
      <c r="A19" s="211"/>
      <c r="B19" s="107" t="s">
        <v>20</v>
      </c>
      <c r="C19" s="218" t="s">
        <v>21</v>
      </c>
      <c r="D19" s="219"/>
      <c r="E19" s="219"/>
      <c r="F19" s="219"/>
      <c r="G19" s="219"/>
      <c r="H19" s="219"/>
      <c r="I19" s="209"/>
      <c r="J19" s="82"/>
    </row>
    <row r="20" spans="1:10" s="127" customFormat="1" ht="18" x14ac:dyDescent="0.35">
      <c r="A20" s="80"/>
      <c r="B20" s="120" t="s">
        <v>22</v>
      </c>
      <c r="C20" s="121" t="s">
        <v>23</v>
      </c>
      <c r="D20" s="122"/>
      <c r="E20" s="123"/>
      <c r="F20" s="124"/>
      <c r="G20" s="125" t="s">
        <v>24</v>
      </c>
      <c r="H20" s="126"/>
      <c r="I20" s="128"/>
      <c r="J20" s="80"/>
    </row>
    <row r="21" spans="1:10" x14ac:dyDescent="0.3">
      <c r="A21" s="211"/>
      <c r="B21" s="110" t="s">
        <v>25</v>
      </c>
      <c r="C21" s="239" t="s">
        <v>26</v>
      </c>
      <c r="D21" s="240"/>
      <c r="E21" s="240"/>
      <c r="F21" s="240"/>
      <c r="G21" s="240"/>
      <c r="H21" s="240"/>
      <c r="I21" s="240"/>
      <c r="J21" s="82"/>
    </row>
    <row r="22" spans="1:10" x14ac:dyDescent="0.3">
      <c r="A22" s="211"/>
      <c r="B22" s="110" t="s">
        <v>27</v>
      </c>
      <c r="C22" s="218" t="s">
        <v>28</v>
      </c>
      <c r="D22" s="219"/>
      <c r="E22" s="219"/>
      <c r="F22" s="219"/>
      <c r="G22" s="219"/>
      <c r="H22" s="219"/>
      <c r="I22" s="219"/>
      <c r="J22" s="82"/>
    </row>
    <row r="23" spans="1:10" x14ac:dyDescent="0.3">
      <c r="A23" s="211"/>
      <c r="B23" s="110" t="s">
        <v>29</v>
      </c>
      <c r="C23" s="239" t="s">
        <v>30</v>
      </c>
      <c r="D23" s="240"/>
      <c r="E23" s="240"/>
      <c r="F23" s="240"/>
      <c r="G23" s="240"/>
      <c r="H23" s="240"/>
      <c r="I23" s="240"/>
      <c r="J23" s="82"/>
    </row>
    <row r="24" spans="1:10" x14ac:dyDescent="0.3">
      <c r="A24" s="211"/>
      <c r="B24" s="108" t="s">
        <v>31</v>
      </c>
      <c r="C24" s="239" t="s">
        <v>32</v>
      </c>
      <c r="D24" s="240"/>
      <c r="E24" s="240"/>
      <c r="F24" s="240"/>
      <c r="G24" s="240"/>
      <c r="H24" s="240"/>
      <c r="I24" s="240"/>
      <c r="J24" s="82"/>
    </row>
    <row r="25" spans="1:10" x14ac:dyDescent="0.3">
      <c r="A25" s="211"/>
      <c r="B25" s="211"/>
      <c r="C25" s="211"/>
      <c r="D25" s="211"/>
      <c r="E25" s="211"/>
      <c r="F25" s="211"/>
      <c r="G25" s="211"/>
      <c r="H25" s="211"/>
      <c r="I25" s="211"/>
      <c r="J25" s="211"/>
    </row>
    <row r="26" spans="1:10" ht="4.3499999999999996" customHeight="1" x14ac:dyDescent="0.3">
      <c r="A26" s="211"/>
      <c r="B26" s="242"/>
      <c r="C26" s="242"/>
      <c r="D26" s="242"/>
      <c r="E26" s="242"/>
      <c r="F26" s="242"/>
      <c r="G26" s="242"/>
      <c r="H26" s="242"/>
      <c r="I26" s="242"/>
      <c r="J26" s="211"/>
    </row>
    <row r="27" spans="1:10" ht="18" x14ac:dyDescent="0.35">
      <c r="A27" s="2"/>
      <c r="B27" s="241" t="s">
        <v>33</v>
      </c>
      <c r="C27" s="241"/>
      <c r="D27" s="241"/>
      <c r="E27" s="241"/>
      <c r="F27" s="241"/>
      <c r="G27" s="241"/>
      <c r="H27" s="241"/>
      <c r="I27" s="241"/>
      <c r="J27" s="2"/>
    </row>
    <row r="28" spans="1:10" ht="23.7" customHeight="1" x14ac:dyDescent="0.3">
      <c r="A28" s="2"/>
      <c r="B28" s="243" t="s">
        <v>34</v>
      </c>
      <c r="C28" s="243"/>
      <c r="D28" s="243"/>
      <c r="E28" s="243"/>
      <c r="F28" s="243"/>
      <c r="G28" s="243"/>
      <c r="H28" s="243"/>
      <c r="I28" s="243"/>
      <c r="J28" s="2"/>
    </row>
    <row r="29" spans="1:10" x14ac:dyDescent="0.3">
      <c r="A29" s="2"/>
      <c r="B29" s="131" t="s">
        <v>35</v>
      </c>
      <c r="C29" s="132" t="s">
        <v>36</v>
      </c>
      <c r="D29" s="132" t="s">
        <v>37</v>
      </c>
      <c r="E29" s="132"/>
      <c r="F29" s="84" t="s">
        <v>38</v>
      </c>
      <c r="G29" s="132"/>
      <c r="H29" s="132"/>
      <c r="I29" s="132"/>
      <c r="J29" s="2"/>
    </row>
    <row r="30" spans="1:10" x14ac:dyDescent="0.3">
      <c r="A30" s="211"/>
      <c r="B30" s="217" t="s">
        <v>39</v>
      </c>
      <c r="C30" s="217" t="s">
        <v>40</v>
      </c>
      <c r="D30" s="227" t="s">
        <v>41</v>
      </c>
      <c r="E30" s="227"/>
      <c r="F30" s="229" t="s">
        <v>42</v>
      </c>
      <c r="G30" s="229"/>
      <c r="H30" s="229"/>
      <c r="I30" s="229"/>
      <c r="J30" s="211"/>
    </row>
    <row r="31" spans="1:10" x14ac:dyDescent="0.3">
      <c r="A31" s="211"/>
      <c r="B31" s="217" t="s">
        <v>43</v>
      </c>
      <c r="C31" s="217" t="s">
        <v>44</v>
      </c>
      <c r="D31" s="227" t="s">
        <v>45</v>
      </c>
      <c r="E31" s="227"/>
      <c r="F31" s="229" t="s">
        <v>46</v>
      </c>
      <c r="G31" s="229"/>
      <c r="H31" s="229"/>
      <c r="I31" s="229"/>
      <c r="J31" s="211"/>
    </row>
    <row r="32" spans="1:10" x14ac:dyDescent="0.3">
      <c r="A32" s="211"/>
      <c r="B32" s="211"/>
      <c r="C32" s="211"/>
      <c r="D32" s="83"/>
      <c r="E32" s="211"/>
      <c r="F32" s="83"/>
      <c r="G32" s="211"/>
      <c r="H32" s="211"/>
      <c r="I32" s="211"/>
      <c r="J32" s="211"/>
    </row>
    <row r="33" spans="1:10" x14ac:dyDescent="0.3">
      <c r="A33" s="211"/>
      <c r="B33" s="131" t="s">
        <v>47</v>
      </c>
      <c r="C33" s="132" t="s">
        <v>36</v>
      </c>
      <c r="D33" s="132" t="s">
        <v>37</v>
      </c>
      <c r="E33" s="132"/>
      <c r="F33" s="84" t="s">
        <v>38</v>
      </c>
      <c r="G33" s="132"/>
      <c r="H33" s="132"/>
      <c r="I33" s="132"/>
      <c r="J33" s="211"/>
    </row>
    <row r="34" spans="1:10" ht="14.25" customHeight="1" x14ac:dyDescent="0.3">
      <c r="A34" s="211"/>
      <c r="B34" s="217" t="s">
        <v>48</v>
      </c>
      <c r="C34" s="217" t="s">
        <v>49</v>
      </c>
      <c r="D34" s="227" t="s">
        <v>50</v>
      </c>
      <c r="E34" s="227"/>
      <c r="F34" s="229" t="s">
        <v>51</v>
      </c>
      <c r="G34" s="229"/>
      <c r="H34" s="229"/>
      <c r="I34" s="229"/>
      <c r="J34" s="211"/>
    </row>
    <row r="35" spans="1:10" ht="14.25" customHeight="1" x14ac:dyDescent="0.3">
      <c r="A35" s="211"/>
      <c r="B35" s="217" t="s">
        <v>52</v>
      </c>
      <c r="C35" s="217" t="s">
        <v>49</v>
      </c>
      <c r="D35" s="227" t="s">
        <v>53</v>
      </c>
      <c r="E35" s="227"/>
      <c r="F35" s="229" t="s">
        <v>54</v>
      </c>
      <c r="G35" s="229"/>
      <c r="H35" s="229"/>
      <c r="I35" s="229"/>
      <c r="J35" s="211"/>
    </row>
    <row r="36" spans="1:10" ht="14.25" customHeight="1" x14ac:dyDescent="0.3">
      <c r="A36" s="211"/>
      <c r="B36" s="217" t="s">
        <v>55</v>
      </c>
      <c r="C36" s="217" t="s">
        <v>49</v>
      </c>
      <c r="D36" s="227" t="s">
        <v>56</v>
      </c>
      <c r="E36" s="227"/>
      <c r="F36" s="229" t="s">
        <v>57</v>
      </c>
      <c r="G36" s="229"/>
      <c r="H36" s="229"/>
      <c r="I36" s="229"/>
      <c r="J36" s="211"/>
    </row>
    <row r="37" spans="1:10" ht="14.25" customHeight="1" x14ac:dyDescent="0.3">
      <c r="A37" s="211"/>
      <c r="B37" s="217" t="s">
        <v>58</v>
      </c>
      <c r="C37" s="217" t="s">
        <v>49</v>
      </c>
      <c r="D37" s="227" t="s">
        <v>59</v>
      </c>
      <c r="E37" s="227"/>
      <c r="F37" s="229" t="s">
        <v>60</v>
      </c>
      <c r="G37" s="229"/>
      <c r="H37" s="229"/>
      <c r="I37" s="229"/>
      <c r="J37" s="211"/>
    </row>
    <row r="38" spans="1:10" ht="14.25" customHeight="1" x14ac:dyDescent="0.3">
      <c r="A38" s="211"/>
      <c r="B38" s="217" t="s">
        <v>61</v>
      </c>
      <c r="C38" s="217" t="s">
        <v>49</v>
      </c>
      <c r="D38" s="227" t="s">
        <v>62</v>
      </c>
      <c r="E38" s="227"/>
      <c r="F38" s="229" t="s">
        <v>63</v>
      </c>
      <c r="G38" s="229"/>
      <c r="H38" s="229"/>
      <c r="I38" s="229"/>
      <c r="J38" s="211"/>
    </row>
    <row r="39" spans="1:10" x14ac:dyDescent="0.3">
      <c r="A39" s="211"/>
      <c r="B39" s="227" t="s">
        <v>64</v>
      </c>
      <c r="C39" s="227"/>
      <c r="D39" s="228" t="s">
        <v>65</v>
      </c>
      <c r="E39" s="228"/>
      <c r="F39" s="228"/>
      <c r="G39" s="228"/>
      <c r="H39" s="228"/>
      <c r="I39" s="228"/>
      <c r="J39" s="211"/>
    </row>
    <row r="40" spans="1:10" x14ac:dyDescent="0.3">
      <c r="A40" s="211"/>
      <c r="B40" s="211"/>
      <c r="C40" s="211"/>
      <c r="D40" s="83"/>
      <c r="E40" s="211"/>
      <c r="F40" s="83"/>
      <c r="G40" s="211"/>
      <c r="H40" s="211"/>
      <c r="I40" s="211"/>
      <c r="J40" s="211"/>
    </row>
    <row r="41" spans="1:10" x14ac:dyDescent="0.3">
      <c r="A41" s="211"/>
      <c r="D41" s="1"/>
      <c r="F41" s="1"/>
      <c r="J41" s="211"/>
    </row>
    <row r="42" spans="1:10" x14ac:dyDescent="0.3">
      <c r="A42" s="211"/>
      <c r="D42" s="1"/>
      <c r="F42" s="1"/>
      <c r="J42" s="211"/>
    </row>
    <row r="43" spans="1:10" x14ac:dyDescent="0.3">
      <c r="A43" s="211"/>
      <c r="D43" s="1"/>
      <c r="F43" s="1"/>
      <c r="J43" s="211"/>
    </row>
    <row r="44" spans="1:10" x14ac:dyDescent="0.3">
      <c r="A44" s="211"/>
      <c r="D44" s="1"/>
      <c r="F44" s="1"/>
      <c r="J44" s="211"/>
    </row>
    <row r="45" spans="1:10" x14ac:dyDescent="0.3">
      <c r="A45" s="211"/>
      <c r="D45" s="1"/>
      <c r="F45" s="1"/>
      <c r="J45" s="211"/>
    </row>
    <row r="46" spans="1:10" x14ac:dyDescent="0.3">
      <c r="A46" s="211"/>
      <c r="D46" s="1"/>
      <c r="F46" s="1"/>
      <c r="J46" s="211"/>
    </row>
    <row r="47" spans="1:10" x14ac:dyDescent="0.3">
      <c r="A47" s="211"/>
      <c r="D47" s="1"/>
      <c r="F47" s="1"/>
      <c r="J47" s="211"/>
    </row>
    <row r="48" spans="1:10" x14ac:dyDescent="0.3">
      <c r="A48" s="211"/>
      <c r="D48" s="1"/>
      <c r="F48" s="1"/>
      <c r="J48" s="211"/>
    </row>
    <row r="49" spans="1:10" x14ac:dyDescent="0.3">
      <c r="A49" s="211"/>
      <c r="D49" s="1"/>
      <c r="F49" s="1"/>
      <c r="J49" s="211"/>
    </row>
    <row r="50" spans="1:10" x14ac:dyDescent="0.3">
      <c r="A50" s="211"/>
      <c r="D50" s="1"/>
      <c r="F50" s="1"/>
      <c r="J50" s="211"/>
    </row>
    <row r="51" spans="1:10" x14ac:dyDescent="0.3">
      <c r="A51" s="211"/>
      <c r="D51" s="1"/>
      <c r="F51" s="1"/>
      <c r="J51" s="211"/>
    </row>
    <row r="52" spans="1:10" x14ac:dyDescent="0.3">
      <c r="A52" s="211"/>
      <c r="D52" s="1"/>
      <c r="F52" s="1"/>
      <c r="J52" s="211"/>
    </row>
    <row r="53" spans="1:10" x14ac:dyDescent="0.3">
      <c r="A53" s="211"/>
      <c r="D53" s="1"/>
      <c r="F53" s="1"/>
      <c r="J53" s="211"/>
    </row>
    <row r="54" spans="1:10" x14ac:dyDescent="0.3">
      <c r="A54" s="211"/>
      <c r="D54" s="1"/>
      <c r="F54" s="1"/>
      <c r="J54" s="211"/>
    </row>
    <row r="55" spans="1:10" x14ac:dyDescent="0.3">
      <c r="A55" s="211"/>
      <c r="D55" s="1"/>
      <c r="F55" s="1"/>
      <c r="J55" s="211"/>
    </row>
    <row r="56" spans="1:10" x14ac:dyDescent="0.3">
      <c r="A56" s="211"/>
      <c r="D56" s="1"/>
      <c r="F56" s="1"/>
      <c r="J56" s="211"/>
    </row>
    <row r="57" spans="1:10" x14ac:dyDescent="0.3">
      <c r="A57" s="211"/>
      <c r="D57" s="1"/>
      <c r="F57" s="1"/>
      <c r="J57" s="211"/>
    </row>
    <row r="58" spans="1:10" x14ac:dyDescent="0.3">
      <c r="A58" s="211"/>
      <c r="D58" s="1"/>
      <c r="F58" s="1"/>
      <c r="J58" s="211"/>
    </row>
    <row r="59" spans="1:10" x14ac:dyDescent="0.3">
      <c r="A59" s="211"/>
      <c r="D59" s="1"/>
      <c r="F59" s="1"/>
      <c r="J59" s="211"/>
    </row>
    <row r="60" spans="1:10" x14ac:dyDescent="0.3">
      <c r="A60" s="211"/>
      <c r="D60" s="1"/>
      <c r="F60" s="1"/>
      <c r="J60" s="211"/>
    </row>
    <row r="61" spans="1:10" x14ac:dyDescent="0.3">
      <c r="A61" s="211"/>
      <c r="D61" s="1"/>
      <c r="F61" s="1"/>
      <c r="J61" s="211"/>
    </row>
    <row r="62" spans="1:10" x14ac:dyDescent="0.3">
      <c r="A62" s="211"/>
      <c r="D62" s="1"/>
      <c r="F62" s="1"/>
      <c r="J62" s="211"/>
    </row>
    <row r="63" spans="1:10" x14ac:dyDescent="0.3">
      <c r="A63" s="211"/>
      <c r="D63" s="1"/>
      <c r="F63" s="1"/>
      <c r="J63" s="211"/>
    </row>
    <row r="64" spans="1:10" x14ac:dyDescent="0.3">
      <c r="A64" s="211"/>
      <c r="D64" s="1"/>
      <c r="F64" s="1"/>
      <c r="J64" s="211"/>
    </row>
    <row r="65" spans="1:10" x14ac:dyDescent="0.3">
      <c r="A65" s="211"/>
      <c r="D65" s="1"/>
      <c r="F65" s="1"/>
      <c r="J65" s="211"/>
    </row>
    <row r="66" spans="1:10" x14ac:dyDescent="0.3">
      <c r="A66" s="211"/>
      <c r="D66" s="1"/>
      <c r="F66" s="1"/>
      <c r="J66" s="211"/>
    </row>
    <row r="67" spans="1:10" x14ac:dyDescent="0.3">
      <c r="A67" s="211"/>
      <c r="D67" s="1"/>
      <c r="F67" s="1"/>
      <c r="J67" s="211"/>
    </row>
    <row r="68" spans="1:10" x14ac:dyDescent="0.3">
      <c r="A68" s="211"/>
      <c r="D68" s="1"/>
      <c r="F68" s="1"/>
      <c r="J68" s="211"/>
    </row>
    <row r="69" spans="1:10" x14ac:dyDescent="0.3">
      <c r="A69" s="211"/>
      <c r="D69" s="1"/>
      <c r="F69" s="1"/>
      <c r="J69" s="211"/>
    </row>
    <row r="70" spans="1:10" x14ac:dyDescent="0.3">
      <c r="A70" s="211"/>
      <c r="D70" s="1"/>
      <c r="F70" s="1"/>
      <c r="J70" s="211"/>
    </row>
    <row r="71" spans="1:10" x14ac:dyDescent="0.3">
      <c r="A71" s="211"/>
      <c r="D71" s="1"/>
      <c r="F71" s="1"/>
      <c r="J71" s="211"/>
    </row>
    <row r="72" spans="1:10" x14ac:dyDescent="0.3">
      <c r="D72" s="1"/>
      <c r="F72" s="1"/>
    </row>
    <row r="73" spans="1:10" x14ac:dyDescent="0.3">
      <c r="D73" s="1"/>
      <c r="F73" s="1"/>
    </row>
    <row r="74" spans="1:10" x14ac:dyDescent="0.3">
      <c r="D74" s="1"/>
      <c r="F74" s="1"/>
    </row>
    <row r="75" spans="1:10" x14ac:dyDescent="0.3">
      <c r="D75" s="1"/>
      <c r="F75" s="1"/>
    </row>
    <row r="76" spans="1:10" x14ac:dyDescent="0.3">
      <c r="D76" s="1"/>
      <c r="F76" s="1"/>
    </row>
    <row r="77" spans="1:10" x14ac:dyDescent="0.3">
      <c r="D77" s="1"/>
      <c r="F77" s="1"/>
    </row>
    <row r="78" spans="1:10" x14ac:dyDescent="0.3">
      <c r="D78" s="1"/>
      <c r="F78" s="1"/>
    </row>
    <row r="79" spans="1:10" x14ac:dyDescent="0.3">
      <c r="D79" s="1"/>
      <c r="F79" s="1"/>
    </row>
    <row r="80" spans="1:10" x14ac:dyDescent="0.3">
      <c r="D80" s="1"/>
      <c r="F80" s="1"/>
    </row>
    <row r="81" spans="4:6" x14ac:dyDescent="0.3">
      <c r="D81" s="1"/>
      <c r="F81" s="1"/>
    </row>
    <row r="82" spans="4:6" x14ac:dyDescent="0.3">
      <c r="D82" s="1"/>
      <c r="F82" s="1"/>
    </row>
    <row r="83" spans="4:6" x14ac:dyDescent="0.3">
      <c r="D83" s="1"/>
      <c r="F83" s="1"/>
    </row>
    <row r="84" spans="4:6" x14ac:dyDescent="0.3">
      <c r="D84" s="1"/>
      <c r="F84" s="1"/>
    </row>
    <row r="85" spans="4:6" x14ac:dyDescent="0.3">
      <c r="D85" s="1"/>
      <c r="F85" s="1"/>
    </row>
    <row r="86" spans="4:6" x14ac:dyDescent="0.3">
      <c r="D86" s="1"/>
      <c r="F86" s="1"/>
    </row>
    <row r="87" spans="4:6" x14ac:dyDescent="0.3">
      <c r="D87" s="1"/>
      <c r="F87" s="1"/>
    </row>
    <row r="88" spans="4:6" x14ac:dyDescent="0.3">
      <c r="D88" s="1"/>
      <c r="F88" s="1"/>
    </row>
    <row r="89" spans="4:6" x14ac:dyDescent="0.3">
      <c r="D89" s="1"/>
      <c r="F89" s="1"/>
    </row>
    <row r="90" spans="4:6" x14ac:dyDescent="0.3">
      <c r="D90" s="1"/>
      <c r="F90" s="1"/>
    </row>
    <row r="91" spans="4:6" x14ac:dyDescent="0.3">
      <c r="D91" s="1"/>
      <c r="F91" s="1"/>
    </row>
    <row r="92" spans="4:6" x14ac:dyDescent="0.3">
      <c r="D92" s="1"/>
      <c r="F92" s="1"/>
    </row>
    <row r="93" spans="4:6" x14ac:dyDescent="0.3">
      <c r="D93" s="1"/>
      <c r="F93" s="1"/>
    </row>
    <row r="94" spans="4:6" x14ac:dyDescent="0.3">
      <c r="D94" s="1"/>
      <c r="F94" s="1"/>
    </row>
    <row r="95" spans="4:6" x14ac:dyDescent="0.3">
      <c r="D95" s="1"/>
      <c r="F95" s="1"/>
    </row>
    <row r="96" spans="4:6" x14ac:dyDescent="0.3">
      <c r="D96" s="1"/>
      <c r="F96" s="1"/>
    </row>
    <row r="97" spans="4:6" x14ac:dyDescent="0.3">
      <c r="D97" s="1"/>
      <c r="F97" s="1"/>
    </row>
    <row r="98" spans="4:6" x14ac:dyDescent="0.3">
      <c r="D98" s="1"/>
      <c r="F98" s="1"/>
    </row>
    <row r="99" spans="4:6" x14ac:dyDescent="0.3">
      <c r="D99" s="1"/>
      <c r="F99" s="1"/>
    </row>
    <row r="100" spans="4:6" x14ac:dyDescent="0.3">
      <c r="D100" s="1"/>
      <c r="F100" s="1"/>
    </row>
    <row r="101" spans="4:6" x14ac:dyDescent="0.3">
      <c r="D101" s="1"/>
      <c r="F101" s="1"/>
    </row>
    <row r="102" spans="4:6" x14ac:dyDescent="0.3">
      <c r="D102" s="1"/>
      <c r="F102" s="1"/>
    </row>
    <row r="103" spans="4:6" x14ac:dyDescent="0.3">
      <c r="D103" s="1"/>
      <c r="F103" s="1"/>
    </row>
    <row r="104" spans="4:6" x14ac:dyDescent="0.3">
      <c r="D104" s="1"/>
      <c r="F104" s="1"/>
    </row>
    <row r="105" spans="4:6" x14ac:dyDescent="0.3">
      <c r="D105" s="1"/>
      <c r="F105" s="1"/>
    </row>
    <row r="106" spans="4:6" x14ac:dyDescent="0.3">
      <c r="D106" s="1"/>
      <c r="F106" s="1"/>
    </row>
    <row r="107" spans="4:6" x14ac:dyDescent="0.3">
      <c r="D107" s="1"/>
      <c r="F107" s="1"/>
    </row>
    <row r="108" spans="4:6" x14ac:dyDescent="0.3">
      <c r="D108" s="1"/>
      <c r="F108" s="1"/>
    </row>
    <row r="109" spans="4:6" x14ac:dyDescent="0.3">
      <c r="D109" s="1"/>
      <c r="F109" s="1"/>
    </row>
    <row r="110" spans="4:6" x14ac:dyDescent="0.3">
      <c r="D110" s="1"/>
      <c r="F110" s="1"/>
    </row>
    <row r="111" spans="4:6" x14ac:dyDescent="0.3">
      <c r="D111" s="1"/>
      <c r="F111" s="1"/>
    </row>
    <row r="112" spans="4:6" x14ac:dyDescent="0.3">
      <c r="D112" s="1"/>
      <c r="F112" s="1"/>
    </row>
    <row r="113" spans="4:6" x14ac:dyDescent="0.3">
      <c r="D113" s="1"/>
      <c r="F113" s="1"/>
    </row>
    <row r="114" spans="4:6" x14ac:dyDescent="0.3">
      <c r="D114" s="1"/>
      <c r="F114" s="1"/>
    </row>
    <row r="115" spans="4:6" x14ac:dyDescent="0.3">
      <c r="D115" s="1"/>
      <c r="F115" s="1"/>
    </row>
    <row r="116" spans="4:6" x14ac:dyDescent="0.3">
      <c r="D116" s="1"/>
      <c r="F116" s="1"/>
    </row>
    <row r="117" spans="4:6" x14ac:dyDescent="0.3">
      <c r="D117" s="1"/>
      <c r="F117" s="1"/>
    </row>
    <row r="118" spans="4:6" x14ac:dyDescent="0.3">
      <c r="D118" s="1"/>
      <c r="F118" s="1"/>
    </row>
    <row r="119" spans="4:6" x14ac:dyDescent="0.3">
      <c r="D119" s="1"/>
      <c r="F119" s="1"/>
    </row>
    <row r="120" spans="4:6" x14ac:dyDescent="0.3">
      <c r="D120" s="1"/>
      <c r="F120" s="1"/>
    </row>
    <row r="121" spans="4:6" x14ac:dyDescent="0.3">
      <c r="D121" s="1"/>
      <c r="F121" s="1"/>
    </row>
    <row r="122" spans="4:6" x14ac:dyDescent="0.3">
      <c r="D122" s="1"/>
      <c r="F122" s="1"/>
    </row>
    <row r="123" spans="4:6" x14ac:dyDescent="0.3">
      <c r="D123" s="1"/>
      <c r="F123" s="1"/>
    </row>
    <row r="124" spans="4:6" x14ac:dyDescent="0.3">
      <c r="D124" s="1"/>
      <c r="F124" s="1"/>
    </row>
    <row r="125" spans="4:6" x14ac:dyDescent="0.3">
      <c r="D125" s="1"/>
      <c r="F125" s="1"/>
    </row>
    <row r="126" spans="4:6" x14ac:dyDescent="0.3">
      <c r="D126" s="1"/>
      <c r="F126" s="1"/>
    </row>
    <row r="127" spans="4:6" x14ac:dyDescent="0.3">
      <c r="D127" s="1"/>
      <c r="F127" s="1"/>
    </row>
    <row r="128" spans="4:6" x14ac:dyDescent="0.3">
      <c r="D128" s="1"/>
      <c r="F128" s="1"/>
    </row>
    <row r="129" spans="4:6" x14ac:dyDescent="0.3">
      <c r="D129" s="1"/>
      <c r="F129" s="1"/>
    </row>
    <row r="130" spans="4:6" x14ac:dyDescent="0.3">
      <c r="D130" s="1"/>
      <c r="F130" s="1"/>
    </row>
    <row r="131" spans="4:6" x14ac:dyDescent="0.3">
      <c r="D131" s="1"/>
      <c r="F131" s="1"/>
    </row>
    <row r="132" spans="4:6" x14ac:dyDescent="0.3">
      <c r="D132" s="1"/>
      <c r="F132" s="1"/>
    </row>
    <row r="133" spans="4:6" x14ac:dyDescent="0.3">
      <c r="D133" s="1"/>
      <c r="F133" s="1"/>
    </row>
    <row r="134" spans="4:6" x14ac:dyDescent="0.3">
      <c r="D134" s="1"/>
      <c r="F134" s="1"/>
    </row>
    <row r="135" spans="4:6" x14ac:dyDescent="0.3">
      <c r="D135" s="1"/>
      <c r="F135" s="1"/>
    </row>
    <row r="136" spans="4:6" x14ac:dyDescent="0.3">
      <c r="D136" s="1"/>
      <c r="F136" s="1"/>
    </row>
    <row r="137" spans="4:6" x14ac:dyDescent="0.3">
      <c r="D137" s="1"/>
      <c r="F137" s="1"/>
    </row>
    <row r="138" spans="4:6" x14ac:dyDescent="0.3">
      <c r="D138" s="1"/>
      <c r="F138" s="1"/>
    </row>
    <row r="139" spans="4:6" x14ac:dyDescent="0.3">
      <c r="D139" s="1"/>
      <c r="F139" s="1"/>
    </row>
    <row r="140" spans="4:6" x14ac:dyDescent="0.3">
      <c r="D140" s="1"/>
      <c r="F140" s="1"/>
    </row>
    <row r="141" spans="4:6" x14ac:dyDescent="0.3">
      <c r="D141" s="1"/>
      <c r="F141" s="1"/>
    </row>
    <row r="142" spans="4:6" x14ac:dyDescent="0.3">
      <c r="D142" s="1"/>
      <c r="F142" s="1"/>
    </row>
    <row r="143" spans="4:6" x14ac:dyDescent="0.3">
      <c r="D143" s="1"/>
      <c r="F143" s="1"/>
    </row>
    <row r="144" spans="4:6" x14ac:dyDescent="0.3">
      <c r="D144" s="1"/>
      <c r="F144" s="1"/>
    </row>
    <row r="145" spans="4:6" x14ac:dyDescent="0.3">
      <c r="D145" s="1"/>
      <c r="F145" s="1"/>
    </row>
    <row r="146" spans="4:6" x14ac:dyDescent="0.3">
      <c r="D146" s="1"/>
      <c r="F146" s="1"/>
    </row>
    <row r="147" spans="4:6" x14ac:dyDescent="0.3">
      <c r="D147" s="1"/>
      <c r="F147" s="1"/>
    </row>
    <row r="148" spans="4:6" x14ac:dyDescent="0.3">
      <c r="D148" s="1"/>
      <c r="F148" s="1"/>
    </row>
    <row r="149" spans="4:6" x14ac:dyDescent="0.3">
      <c r="D149" s="1"/>
      <c r="F149" s="1"/>
    </row>
    <row r="150" spans="4:6" x14ac:dyDescent="0.3">
      <c r="D150" s="1"/>
      <c r="F150" s="1"/>
    </row>
    <row r="151" spans="4:6" x14ac:dyDescent="0.3">
      <c r="D151" s="1"/>
      <c r="F151" s="1"/>
    </row>
    <row r="152" spans="4:6" x14ac:dyDescent="0.3">
      <c r="D152" s="1"/>
      <c r="F152" s="1"/>
    </row>
    <row r="153" spans="4:6" x14ac:dyDescent="0.3">
      <c r="D153" s="1"/>
      <c r="F153" s="1"/>
    </row>
    <row r="154" spans="4:6" x14ac:dyDescent="0.3">
      <c r="D154" s="1"/>
      <c r="F154" s="1"/>
    </row>
    <row r="155" spans="4:6" x14ac:dyDescent="0.3">
      <c r="D155" s="1"/>
      <c r="F155" s="1"/>
    </row>
    <row r="156" spans="4:6" x14ac:dyDescent="0.3">
      <c r="D156" s="1"/>
      <c r="F156" s="1"/>
    </row>
    <row r="157" spans="4:6" x14ac:dyDescent="0.3">
      <c r="D157" s="1"/>
      <c r="F157" s="1"/>
    </row>
    <row r="158" spans="4:6" x14ac:dyDescent="0.3">
      <c r="D158" s="1"/>
      <c r="F158" s="1"/>
    </row>
    <row r="159" spans="4:6" x14ac:dyDescent="0.3">
      <c r="D159" s="1"/>
      <c r="F159" s="1"/>
    </row>
    <row r="160" spans="4:6" x14ac:dyDescent="0.3">
      <c r="D160" s="1"/>
      <c r="F160" s="1"/>
    </row>
    <row r="161" spans="1:10" x14ac:dyDescent="0.3">
      <c r="D161" s="1"/>
      <c r="F161" s="1"/>
    </row>
    <row r="162" spans="1:10" x14ac:dyDescent="0.3">
      <c r="D162" s="1"/>
      <c r="F162" s="1"/>
    </row>
    <row r="163" spans="1:10" x14ac:dyDescent="0.3">
      <c r="D163" s="1"/>
      <c r="F163" s="1"/>
    </row>
    <row r="164" spans="1:10" x14ac:dyDescent="0.3">
      <c r="D164" s="1"/>
      <c r="F164" s="1"/>
    </row>
    <row r="165" spans="1:10" x14ac:dyDescent="0.3">
      <c r="D165" s="1"/>
      <c r="F165" s="1"/>
    </row>
    <row r="166" spans="1:10" x14ac:dyDescent="0.3">
      <c r="D166" s="1"/>
      <c r="F166" s="1"/>
    </row>
    <row r="167" spans="1:10" x14ac:dyDescent="0.3">
      <c r="D167" s="1"/>
      <c r="F167" s="1"/>
    </row>
    <row r="168" spans="1:10" x14ac:dyDescent="0.3">
      <c r="D168" s="1"/>
      <c r="F168" s="1"/>
    </row>
    <row r="169" spans="1:10" x14ac:dyDescent="0.3">
      <c r="D169" s="1"/>
      <c r="F169" s="1"/>
    </row>
    <row r="170" spans="1:10" x14ac:dyDescent="0.3">
      <c r="D170" s="1"/>
      <c r="F170" s="1"/>
    </row>
    <row r="171" spans="1:10" x14ac:dyDescent="0.3">
      <c r="A171" s="211"/>
      <c r="B171" s="211"/>
      <c r="C171" s="211"/>
      <c r="D171" s="83"/>
      <c r="E171" s="211"/>
      <c r="F171" s="83"/>
      <c r="G171" s="211"/>
      <c r="H171" s="211"/>
      <c r="I171" s="211"/>
      <c r="J171" s="211"/>
    </row>
    <row r="172" spans="1:10" x14ac:dyDescent="0.3">
      <c r="A172" s="211"/>
      <c r="B172" s="211"/>
      <c r="C172" s="211"/>
      <c r="D172" s="211"/>
      <c r="E172" s="211"/>
      <c r="F172" s="211"/>
      <c r="G172" s="211"/>
      <c r="H172" s="211"/>
      <c r="I172" s="211"/>
      <c r="J172" s="211"/>
    </row>
  </sheetData>
  <mergeCells count="36">
    <mergeCell ref="B9:I9"/>
    <mergeCell ref="C21:I21"/>
    <mergeCell ref="C23:I23"/>
    <mergeCell ref="F30:I30"/>
    <mergeCell ref="F31:I31"/>
    <mergeCell ref="C17:I17"/>
    <mergeCell ref="C24:I24"/>
    <mergeCell ref="B27:I27"/>
    <mergeCell ref="B26:I26"/>
    <mergeCell ref="B28:I28"/>
    <mergeCell ref="B11:D11"/>
    <mergeCell ref="B14:I14"/>
    <mergeCell ref="C15:I15"/>
    <mergeCell ref="C16:I16"/>
    <mergeCell ref="B13:I13"/>
    <mergeCell ref="D30:E30"/>
    <mergeCell ref="B2:I2"/>
    <mergeCell ref="B8:I8"/>
    <mergeCell ref="B4:I4"/>
    <mergeCell ref="B1:I1"/>
    <mergeCell ref="B3:I3"/>
    <mergeCell ref="B7:I7"/>
    <mergeCell ref="B6:I6"/>
    <mergeCell ref="D31:E31"/>
    <mergeCell ref="D35:E35"/>
    <mergeCell ref="F35:I35"/>
    <mergeCell ref="D34:E34"/>
    <mergeCell ref="F34:I34"/>
    <mergeCell ref="B39:C39"/>
    <mergeCell ref="D39:I39"/>
    <mergeCell ref="D37:E37"/>
    <mergeCell ref="F37:I37"/>
    <mergeCell ref="D36:E36"/>
    <mergeCell ref="F36:I36"/>
    <mergeCell ref="D38:E38"/>
    <mergeCell ref="F38:I38"/>
  </mergeCells>
  <hyperlinks>
    <hyperlink ref="F30" r:id="rId1" xr:uid="{9FB24733-4C36-484C-B043-ECDA1FEDE455}"/>
    <hyperlink ref="G20" r:id="rId2" xr:uid="{FFCFB73C-FEB9-4500-BB96-077161A94F05}"/>
    <hyperlink ref="F36" r:id="rId3" xr:uid="{64619CA5-5AC9-45BD-8DDE-C63D472DA982}"/>
    <hyperlink ref="F38" r:id="rId4" xr:uid="{00213B5C-6600-4FCC-884E-2F3F66164FA4}"/>
    <hyperlink ref="F37" r:id="rId5" xr:uid="{84CE2248-119B-4B33-9ED0-8B25F0020CAC}"/>
    <hyperlink ref="F34" r:id="rId6" xr:uid="{70B347DC-6C1A-466F-A325-25F70151919F}"/>
  </hyperlinks>
  <pageMargins left="0.7" right="0.7" top="0.75" bottom="0.75" header="0.3" footer="0.3"/>
  <pageSetup scale="73" fitToHeight="0"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E08F9-910B-4533-BC09-ED5F6E90AD50}">
  <sheetPr>
    <tabColor theme="4" tint="-0.249977111117893"/>
  </sheetPr>
  <dimension ref="A1:O125"/>
  <sheetViews>
    <sheetView workbookViewId="0">
      <selection activeCell="L10" sqref="L10"/>
    </sheetView>
  </sheetViews>
  <sheetFormatPr defaultRowHeight="14.4" x14ac:dyDescent="0.3"/>
  <cols>
    <col min="1" max="1" width="2.109375" customWidth="1"/>
    <col min="2" max="2" width="15.5546875" customWidth="1"/>
    <col min="3" max="3" width="19.109375" customWidth="1"/>
    <col min="4" max="4" width="82.109375" customWidth="1"/>
    <col min="5" max="5" width="2.44140625" customWidth="1"/>
    <col min="6" max="6" width="46.88671875" hidden="1" customWidth="1"/>
    <col min="7" max="7" width="15.5546875" hidden="1" customWidth="1"/>
    <col min="8" max="8" width="2.44140625" hidden="1" customWidth="1"/>
    <col min="9" max="9" width="25.88671875" style="1" customWidth="1"/>
    <col min="10" max="10" width="19.33203125" customWidth="1"/>
    <col min="15" max="15" width="20.109375" customWidth="1"/>
  </cols>
  <sheetData>
    <row r="1" spans="1:13" ht="21" x14ac:dyDescent="0.4">
      <c r="A1" s="211"/>
      <c r="B1" s="268" t="s">
        <v>66</v>
      </c>
      <c r="C1" s="268"/>
      <c r="D1" s="268"/>
      <c r="E1" s="211"/>
      <c r="F1" s="211"/>
      <c r="G1" s="211"/>
      <c r="H1" s="211"/>
      <c r="I1" s="276" t="s">
        <v>67</v>
      </c>
      <c r="J1" s="276"/>
      <c r="K1" s="276"/>
      <c r="L1" s="276"/>
      <c r="M1" s="276"/>
    </row>
    <row r="2" spans="1:13" s="4" customFormat="1" ht="30.75" customHeight="1" x14ac:dyDescent="0.35">
      <c r="A2" s="2"/>
      <c r="B2" s="272" t="s">
        <v>68</v>
      </c>
      <c r="C2" s="272"/>
      <c r="D2" s="272"/>
      <c r="E2" s="100"/>
      <c r="F2" s="3" t="s">
        <v>69</v>
      </c>
      <c r="G2" s="3" t="s">
        <v>70</v>
      </c>
      <c r="I2" s="277" t="s">
        <v>71</v>
      </c>
      <c r="J2" s="277"/>
      <c r="K2" s="277"/>
      <c r="L2" s="277"/>
      <c r="M2" s="277"/>
    </row>
    <row r="3" spans="1:13" ht="3.9" customHeight="1" x14ac:dyDescent="0.3">
      <c r="A3" s="211"/>
      <c r="B3" s="246"/>
      <c r="C3" s="247"/>
      <c r="D3" s="248"/>
      <c r="E3" s="211"/>
      <c r="F3" s="6"/>
      <c r="G3" s="6"/>
      <c r="H3" s="211"/>
      <c r="I3" s="137"/>
      <c r="J3" s="137"/>
      <c r="K3" s="137"/>
      <c r="L3" s="137"/>
      <c r="M3" s="137"/>
    </row>
    <row r="4" spans="1:13" x14ac:dyDescent="0.3">
      <c r="A4" s="211"/>
      <c r="B4" s="250" t="s">
        <v>72</v>
      </c>
      <c r="C4" s="250"/>
      <c r="D4" s="76"/>
      <c r="E4" s="211"/>
      <c r="F4" s="269" t="s">
        <v>73</v>
      </c>
      <c r="G4" s="269"/>
      <c r="H4" s="211"/>
      <c r="I4" s="137"/>
      <c r="J4" s="137"/>
      <c r="K4" s="137"/>
      <c r="L4" s="137"/>
      <c r="M4" s="137"/>
    </row>
    <row r="5" spans="1:13" ht="60" customHeight="1" x14ac:dyDescent="0.3">
      <c r="A5" s="211"/>
      <c r="B5" s="258" t="s">
        <v>74</v>
      </c>
      <c r="C5" s="258"/>
      <c r="D5" s="76"/>
      <c r="E5" s="211"/>
      <c r="F5" s="269"/>
      <c r="G5" s="269"/>
      <c r="H5" s="211"/>
      <c r="L5" s="137"/>
      <c r="M5" s="137"/>
    </row>
    <row r="6" spans="1:13" x14ac:dyDescent="0.3">
      <c r="A6" s="211"/>
      <c r="B6" s="258"/>
      <c r="C6" s="258"/>
      <c r="D6" s="76"/>
      <c r="E6" s="211"/>
      <c r="F6" s="270" t="s">
        <v>75</v>
      </c>
      <c r="G6" s="271"/>
      <c r="H6" s="211"/>
      <c r="I6" s="137"/>
      <c r="J6" s="137"/>
      <c r="K6" s="137"/>
      <c r="L6" s="137"/>
      <c r="M6" s="137"/>
    </row>
    <row r="7" spans="1:13" x14ac:dyDescent="0.3">
      <c r="A7" s="211"/>
      <c r="B7" s="258"/>
      <c r="C7" s="258"/>
      <c r="D7" s="77"/>
      <c r="E7" s="211"/>
      <c r="F7" s="270"/>
      <c r="G7" s="271"/>
      <c r="H7" s="211"/>
      <c r="I7" s="137"/>
      <c r="J7" s="137"/>
      <c r="K7" s="137"/>
      <c r="L7" s="137"/>
      <c r="M7" s="137"/>
    </row>
    <row r="8" spans="1:13" ht="3.9" customHeight="1" x14ac:dyDescent="0.3">
      <c r="A8" s="211"/>
      <c r="B8" s="246"/>
      <c r="C8" s="247"/>
      <c r="D8" s="248"/>
      <c r="E8" s="211"/>
      <c r="F8" s="270"/>
      <c r="G8" s="271"/>
      <c r="H8" s="211"/>
      <c r="I8" s="137"/>
      <c r="J8" s="137"/>
      <c r="K8" s="137"/>
      <c r="L8" s="137"/>
      <c r="M8" s="137"/>
    </row>
    <row r="9" spans="1:13" x14ac:dyDescent="0.3">
      <c r="A9" s="211"/>
      <c r="B9" s="255" t="s">
        <v>76</v>
      </c>
      <c r="C9" s="255"/>
      <c r="D9" s="76"/>
      <c r="E9" s="211"/>
      <c r="F9" s="7" t="s">
        <v>77</v>
      </c>
      <c r="G9" s="8"/>
      <c r="H9" s="211"/>
      <c r="I9" s="137"/>
      <c r="J9" s="137"/>
      <c r="K9" s="137"/>
      <c r="L9" s="137"/>
      <c r="M9" s="137"/>
    </row>
    <row r="10" spans="1:13" x14ac:dyDescent="0.3">
      <c r="A10" s="211"/>
      <c r="B10" s="255" t="s">
        <v>78</v>
      </c>
      <c r="C10" s="255"/>
      <c r="D10" s="76"/>
      <c r="E10" s="211"/>
      <c r="F10" s="10" t="s">
        <v>79</v>
      </c>
      <c r="G10" s="11"/>
      <c r="H10" s="211"/>
    </row>
    <row r="11" spans="1:13" x14ac:dyDescent="0.3">
      <c r="A11" s="211"/>
      <c r="B11" s="255" t="s">
        <v>38</v>
      </c>
      <c r="C11" s="260"/>
      <c r="D11" s="129"/>
      <c r="E11" s="211"/>
      <c r="F11" s="12"/>
      <c r="G11" s="13"/>
      <c r="H11" s="211"/>
    </row>
    <row r="12" spans="1:13" x14ac:dyDescent="0.3">
      <c r="A12" s="211"/>
      <c r="B12" s="255" t="s">
        <v>37</v>
      </c>
      <c r="C12" s="260"/>
      <c r="D12" s="76"/>
      <c r="E12" s="211"/>
      <c r="F12" s="12"/>
      <c r="G12" s="13"/>
      <c r="H12" s="211"/>
    </row>
    <row r="13" spans="1:13" x14ac:dyDescent="0.3">
      <c r="A13" s="211"/>
      <c r="B13" s="261"/>
      <c r="C13" s="262"/>
      <c r="D13" s="263"/>
      <c r="E13" s="211"/>
      <c r="F13" s="12"/>
      <c r="G13" s="13"/>
      <c r="H13" s="211"/>
    </row>
    <row r="14" spans="1:13" x14ac:dyDescent="0.3">
      <c r="A14" s="211"/>
      <c r="B14" s="255" t="s">
        <v>80</v>
      </c>
      <c r="C14" s="255"/>
      <c r="D14" s="76"/>
      <c r="E14" s="211"/>
      <c r="F14" s="12"/>
      <c r="G14" s="13"/>
      <c r="H14" s="211"/>
      <c r="I14" s="273"/>
      <c r="J14" s="273"/>
      <c r="K14" s="273"/>
      <c r="L14" s="273"/>
      <c r="M14" s="273"/>
    </row>
    <row r="15" spans="1:13" x14ac:dyDescent="0.3">
      <c r="A15" s="211"/>
      <c r="B15" s="255" t="s">
        <v>78</v>
      </c>
      <c r="C15" s="260"/>
      <c r="D15" s="76"/>
      <c r="E15" s="211"/>
      <c r="F15" s="14"/>
      <c r="G15" s="15"/>
      <c r="H15" s="211"/>
    </row>
    <row r="16" spans="1:13" x14ac:dyDescent="0.3">
      <c r="A16" s="211"/>
      <c r="B16" s="255" t="s">
        <v>38</v>
      </c>
      <c r="C16" s="260"/>
      <c r="D16" s="76"/>
      <c r="E16" s="211"/>
      <c r="F16" s="14"/>
      <c r="G16" s="15"/>
      <c r="H16" s="211"/>
    </row>
    <row r="17" spans="1:15" x14ac:dyDescent="0.3">
      <c r="A17" s="211"/>
      <c r="B17" s="255" t="s">
        <v>37</v>
      </c>
      <c r="C17" s="260"/>
      <c r="D17" s="76"/>
      <c r="E17" s="211"/>
      <c r="F17" s="14"/>
      <c r="G17" s="15"/>
      <c r="H17" s="211"/>
      <c r="I17" s="114"/>
      <c r="J17" s="115"/>
    </row>
    <row r="18" spans="1:15" ht="3.9" customHeight="1" x14ac:dyDescent="0.3">
      <c r="A18" s="211"/>
      <c r="B18" s="261"/>
      <c r="C18" s="262"/>
      <c r="D18" s="263"/>
      <c r="E18" s="211"/>
      <c r="F18" s="14"/>
      <c r="G18" s="15"/>
      <c r="H18" s="211"/>
      <c r="I18" s="114"/>
      <c r="J18" s="115"/>
    </row>
    <row r="19" spans="1:15" x14ac:dyDescent="0.3">
      <c r="A19" s="211"/>
      <c r="B19" s="255" t="s">
        <v>81</v>
      </c>
      <c r="C19" s="260"/>
      <c r="D19" s="130"/>
      <c r="E19" s="211"/>
      <c r="F19" s="16"/>
      <c r="G19" s="17"/>
      <c r="H19" s="211"/>
      <c r="I19" s="114" t="s">
        <v>82</v>
      </c>
      <c r="J19" s="116" t="s">
        <v>83</v>
      </c>
      <c r="K19" s="274" t="s">
        <v>84</v>
      </c>
      <c r="L19" s="274"/>
      <c r="M19" s="274"/>
      <c r="N19" s="274"/>
      <c r="O19" s="274"/>
    </row>
    <row r="20" spans="1:15" x14ac:dyDescent="0.3">
      <c r="A20" s="211"/>
      <c r="B20" s="255" t="s">
        <v>85</v>
      </c>
      <c r="C20" s="260"/>
      <c r="D20" s="76"/>
      <c r="E20" s="211"/>
      <c r="F20" s="18" t="s">
        <v>86</v>
      </c>
      <c r="G20" s="19"/>
      <c r="H20" s="211"/>
      <c r="I20" s="114" t="s">
        <v>87</v>
      </c>
      <c r="J20" s="115"/>
      <c r="K20" s="274" t="s">
        <v>88</v>
      </c>
      <c r="L20" s="274"/>
      <c r="M20" s="274"/>
      <c r="N20" s="274"/>
      <c r="O20" s="274"/>
    </row>
    <row r="21" spans="1:15" x14ac:dyDescent="0.3">
      <c r="A21" s="211"/>
      <c r="B21" s="255" t="s">
        <v>89</v>
      </c>
      <c r="C21" s="260"/>
      <c r="D21" s="76"/>
      <c r="E21" s="211"/>
      <c r="F21" s="18"/>
      <c r="G21" s="19"/>
      <c r="H21" s="211"/>
      <c r="I21" s="114" t="s">
        <v>90</v>
      </c>
      <c r="J21" s="115"/>
      <c r="K21" s="274" t="s">
        <v>91</v>
      </c>
      <c r="L21" s="274"/>
      <c r="M21" s="274"/>
      <c r="N21" s="274"/>
      <c r="O21" s="274"/>
    </row>
    <row r="22" spans="1:15" x14ac:dyDescent="0.3">
      <c r="A22" s="211"/>
      <c r="B22" s="255" t="s">
        <v>92</v>
      </c>
      <c r="C22" s="255"/>
      <c r="D22" s="76"/>
      <c r="E22" s="211"/>
      <c r="F22" s="7" t="s">
        <v>93</v>
      </c>
      <c r="G22" s="20"/>
      <c r="H22" s="211"/>
    </row>
    <row r="23" spans="1:15" x14ac:dyDescent="0.3">
      <c r="A23" s="211"/>
      <c r="B23" s="255" t="s">
        <v>94</v>
      </c>
      <c r="C23" s="255"/>
      <c r="D23" s="76"/>
      <c r="E23" s="211"/>
      <c r="F23" s="7" t="s">
        <v>95</v>
      </c>
      <c r="G23" s="21"/>
      <c r="H23" s="211"/>
    </row>
    <row r="24" spans="1:15" ht="59.25" customHeight="1" x14ac:dyDescent="0.3">
      <c r="A24" s="211"/>
      <c r="B24" s="258" t="s">
        <v>96</v>
      </c>
      <c r="C24" s="259"/>
      <c r="D24" s="76"/>
      <c r="E24" s="211"/>
      <c r="F24" s="18"/>
      <c r="G24" s="19"/>
      <c r="H24" s="211"/>
      <c r="I24" s="5" t="s">
        <v>97</v>
      </c>
      <c r="J24" s="117" t="s">
        <v>98</v>
      </c>
      <c r="K24" s="275" t="s">
        <v>99</v>
      </c>
      <c r="L24" s="275"/>
      <c r="M24" s="275"/>
      <c r="N24" s="275"/>
      <c r="O24" s="275"/>
    </row>
    <row r="25" spans="1:15" ht="3.9" customHeight="1" x14ac:dyDescent="0.3">
      <c r="A25" s="211"/>
      <c r="B25" s="261"/>
      <c r="C25" s="262"/>
      <c r="D25" s="263"/>
      <c r="E25" s="211"/>
      <c r="F25" s="22"/>
      <c r="G25" s="22"/>
      <c r="H25" s="211"/>
    </row>
    <row r="26" spans="1:15" x14ac:dyDescent="0.3">
      <c r="A26" s="211"/>
      <c r="B26" s="255" t="s">
        <v>100</v>
      </c>
      <c r="C26" s="255"/>
      <c r="D26" s="118"/>
      <c r="E26" s="211"/>
      <c r="F26" s="22"/>
      <c r="G26" s="22"/>
      <c r="H26" s="211"/>
    </row>
    <row r="27" spans="1:15" ht="15" thickBot="1" x14ac:dyDescent="0.35">
      <c r="A27" s="211"/>
      <c r="B27" s="255" t="s">
        <v>78</v>
      </c>
      <c r="C27" s="255"/>
      <c r="D27" s="119"/>
      <c r="E27" s="211"/>
      <c r="F27" s="22"/>
      <c r="G27" s="22"/>
      <c r="H27" s="211"/>
    </row>
    <row r="28" spans="1:15" ht="15" thickTop="1" x14ac:dyDescent="0.3">
      <c r="A28" s="211"/>
      <c r="B28" s="264" t="s">
        <v>101</v>
      </c>
      <c r="C28" s="264"/>
      <c r="D28" s="79"/>
      <c r="E28" s="211"/>
      <c r="F28" s="22"/>
      <c r="G28" s="22"/>
      <c r="H28" s="211"/>
    </row>
    <row r="29" spans="1:15" x14ac:dyDescent="0.3">
      <c r="A29" s="211"/>
      <c r="B29" s="250" t="s">
        <v>78</v>
      </c>
      <c r="C29" s="250"/>
      <c r="D29" s="78"/>
      <c r="E29" s="211"/>
      <c r="F29" s="22"/>
      <c r="G29" s="22"/>
      <c r="H29" s="211"/>
    </row>
    <row r="30" spans="1:15" ht="3.9" customHeight="1" x14ac:dyDescent="0.3">
      <c r="A30" s="211"/>
      <c r="B30" s="246"/>
      <c r="C30" s="247"/>
      <c r="D30" s="248"/>
      <c r="E30" s="211"/>
      <c r="F30" s="265"/>
      <c r="G30" s="252"/>
      <c r="H30" s="211"/>
    </row>
    <row r="31" spans="1:15" hidden="1" x14ac:dyDescent="0.3">
      <c r="A31" s="211"/>
      <c r="B31" s="255" t="s">
        <v>102</v>
      </c>
      <c r="C31" s="255"/>
      <c r="D31" s="256"/>
      <c r="E31" s="211"/>
      <c r="F31" s="266"/>
      <c r="G31" s="253"/>
      <c r="H31" s="211"/>
    </row>
    <row r="32" spans="1:15" ht="12.75" hidden="1" customHeight="1" x14ac:dyDescent="0.3">
      <c r="A32" s="211"/>
      <c r="B32" s="255"/>
      <c r="C32" s="255"/>
      <c r="D32" s="257"/>
      <c r="E32" s="211"/>
      <c r="F32" s="266"/>
      <c r="G32" s="253"/>
      <c r="H32" s="211"/>
    </row>
    <row r="33" spans="1:8" ht="14.4" hidden="1" customHeight="1" x14ac:dyDescent="0.3">
      <c r="A33" s="211"/>
      <c r="B33" s="255"/>
      <c r="C33" s="255"/>
      <c r="D33" s="23"/>
      <c r="E33" s="211"/>
      <c r="F33" s="267"/>
      <c r="G33" s="254"/>
      <c r="H33" s="211"/>
    </row>
    <row r="34" spans="1:8" ht="3.9" hidden="1" customHeight="1" x14ac:dyDescent="0.3">
      <c r="A34" s="211"/>
      <c r="B34" s="246"/>
      <c r="C34" s="247"/>
      <c r="D34" s="248"/>
      <c r="E34" s="211"/>
      <c r="F34" s="22"/>
      <c r="G34" s="22"/>
      <c r="H34" s="211"/>
    </row>
    <row r="35" spans="1:8" x14ac:dyDescent="0.3">
      <c r="A35" s="211"/>
      <c r="B35" s="249" t="s">
        <v>103</v>
      </c>
      <c r="C35" s="249"/>
      <c r="D35" s="249"/>
      <c r="E35" s="211"/>
      <c r="F35" s="22"/>
      <c r="G35" s="22"/>
      <c r="H35" s="211"/>
    </row>
    <row r="36" spans="1:8" ht="15" customHeight="1" x14ac:dyDescent="0.3">
      <c r="A36" s="211"/>
      <c r="B36" s="250" t="s">
        <v>104</v>
      </c>
      <c r="C36" s="250"/>
      <c r="D36" s="24"/>
      <c r="E36" s="211"/>
      <c r="F36" s="25" t="s">
        <v>105</v>
      </c>
      <c r="G36" s="21"/>
      <c r="H36" s="211"/>
    </row>
    <row r="37" spans="1:8" x14ac:dyDescent="0.3">
      <c r="A37" s="211"/>
      <c r="B37" s="250" t="s">
        <v>78</v>
      </c>
      <c r="C37" s="250"/>
      <c r="D37" s="26"/>
      <c r="E37" s="211"/>
      <c r="F37" s="22"/>
      <c r="G37" s="22"/>
      <c r="H37" s="211"/>
    </row>
    <row r="38" spans="1:8" x14ac:dyDescent="0.3">
      <c r="A38" s="211"/>
      <c r="B38" s="250" t="s">
        <v>38</v>
      </c>
      <c r="C38" s="251"/>
      <c r="D38" s="27"/>
      <c r="E38" s="211"/>
      <c r="F38" s="22"/>
      <c r="G38" s="22"/>
      <c r="H38" s="211"/>
    </row>
    <row r="39" spans="1:8" x14ac:dyDescent="0.3">
      <c r="A39" s="211"/>
      <c r="B39" s="250" t="s">
        <v>37</v>
      </c>
      <c r="C39" s="251"/>
      <c r="D39" s="28"/>
      <c r="E39" s="211"/>
      <c r="F39" s="22"/>
      <c r="G39" s="22"/>
      <c r="H39" s="211"/>
    </row>
    <row r="40" spans="1:8" ht="3.9" customHeight="1" x14ac:dyDescent="0.3">
      <c r="A40" s="211"/>
      <c r="B40" s="246"/>
      <c r="C40" s="247"/>
      <c r="D40" s="248"/>
      <c r="E40" s="211"/>
      <c r="F40" s="6"/>
      <c r="G40" s="6"/>
      <c r="H40" s="211"/>
    </row>
    <row r="41" spans="1:8" x14ac:dyDescent="0.3">
      <c r="A41" s="211"/>
      <c r="B41" s="211"/>
      <c r="C41" s="211"/>
      <c r="D41" s="211"/>
      <c r="E41" s="211"/>
      <c r="F41" s="211"/>
      <c r="G41" s="211"/>
      <c r="H41" s="211"/>
    </row>
    <row r="42" spans="1:8" x14ac:dyDescent="0.3">
      <c r="A42" s="211"/>
      <c r="B42" s="29"/>
      <c r="C42" s="211"/>
      <c r="D42" s="211"/>
      <c r="E42" s="211"/>
      <c r="F42" s="211"/>
      <c r="G42" s="211"/>
      <c r="H42" s="211"/>
    </row>
    <row r="53" spans="5:8" x14ac:dyDescent="0.3">
      <c r="E53" s="211"/>
      <c r="H53" s="211"/>
    </row>
    <row r="54" spans="5:8" x14ac:dyDescent="0.3">
      <c r="E54" s="211"/>
      <c r="H54" s="211"/>
    </row>
    <row r="55" spans="5:8" x14ac:dyDescent="0.3">
      <c r="E55" s="211"/>
      <c r="H55" s="211"/>
    </row>
    <row r="56" spans="5:8" x14ac:dyDescent="0.3">
      <c r="E56" s="211"/>
      <c r="H56" s="211"/>
    </row>
    <row r="57" spans="5:8" x14ac:dyDescent="0.3">
      <c r="E57" s="211"/>
      <c r="H57" s="211"/>
    </row>
    <row r="58" spans="5:8" x14ac:dyDescent="0.3">
      <c r="E58" s="211"/>
      <c r="H58" s="211"/>
    </row>
    <row r="59" spans="5:8" x14ac:dyDescent="0.3">
      <c r="E59" s="211"/>
      <c r="H59" s="211"/>
    </row>
    <row r="60" spans="5:8" x14ac:dyDescent="0.3">
      <c r="E60" s="211"/>
      <c r="H60" s="211"/>
    </row>
    <row r="61" spans="5:8" x14ac:dyDescent="0.3">
      <c r="E61" s="211"/>
      <c r="H61" s="211"/>
    </row>
    <row r="62" spans="5:8" x14ac:dyDescent="0.3">
      <c r="E62" s="211"/>
      <c r="H62" s="211"/>
    </row>
    <row r="63" spans="5:8" x14ac:dyDescent="0.3">
      <c r="E63" s="211"/>
      <c r="H63" s="211"/>
    </row>
    <row r="64" spans="5:8" x14ac:dyDescent="0.3">
      <c r="E64" s="211"/>
      <c r="H64" s="211"/>
    </row>
    <row r="65" spans="5:8" x14ac:dyDescent="0.3">
      <c r="E65" s="211"/>
      <c r="H65" s="211"/>
    </row>
    <row r="66" spans="5:8" x14ac:dyDescent="0.3">
      <c r="E66" s="211"/>
      <c r="H66" s="211"/>
    </row>
    <row r="67" spans="5:8" x14ac:dyDescent="0.3">
      <c r="E67" s="211"/>
      <c r="H67" s="211"/>
    </row>
    <row r="68" spans="5:8" x14ac:dyDescent="0.3">
      <c r="E68" s="211"/>
      <c r="H68" s="211"/>
    </row>
    <row r="69" spans="5:8" x14ac:dyDescent="0.3">
      <c r="E69" s="211"/>
      <c r="H69" s="211"/>
    </row>
    <row r="70" spans="5:8" x14ac:dyDescent="0.3">
      <c r="E70" s="211"/>
      <c r="H70" s="211"/>
    </row>
    <row r="71" spans="5:8" x14ac:dyDescent="0.3">
      <c r="E71" s="211"/>
      <c r="H71" s="211"/>
    </row>
    <row r="72" spans="5:8" x14ac:dyDescent="0.3">
      <c r="E72" s="211"/>
      <c r="H72" s="211"/>
    </row>
    <row r="73" spans="5:8" x14ac:dyDescent="0.3">
      <c r="E73" s="211"/>
      <c r="H73" s="211"/>
    </row>
    <row r="74" spans="5:8" x14ac:dyDescent="0.3">
      <c r="E74" s="211"/>
      <c r="H74" s="211"/>
    </row>
    <row r="75" spans="5:8" x14ac:dyDescent="0.3">
      <c r="E75" s="211"/>
      <c r="H75" s="211"/>
    </row>
    <row r="76" spans="5:8" x14ac:dyDescent="0.3">
      <c r="E76" s="211"/>
      <c r="H76" s="211"/>
    </row>
    <row r="77" spans="5:8" x14ac:dyDescent="0.3">
      <c r="E77" s="211"/>
      <c r="H77" s="211"/>
    </row>
    <row r="78" spans="5:8" x14ac:dyDescent="0.3">
      <c r="E78" s="211"/>
      <c r="H78" s="211"/>
    </row>
    <row r="79" spans="5:8" x14ac:dyDescent="0.3">
      <c r="E79" s="211"/>
      <c r="H79" s="211"/>
    </row>
    <row r="80" spans="5:8" x14ac:dyDescent="0.3">
      <c r="E80" s="211"/>
      <c r="H80" s="211"/>
    </row>
    <row r="81" spans="1:8" x14ac:dyDescent="0.3">
      <c r="E81" s="211"/>
      <c r="H81" s="211"/>
    </row>
    <row r="82" spans="1:8" x14ac:dyDescent="0.3">
      <c r="E82" s="211"/>
      <c r="H82" s="211"/>
    </row>
    <row r="83" spans="1:8" x14ac:dyDescent="0.3">
      <c r="E83" s="211"/>
      <c r="H83" s="211"/>
    </row>
    <row r="84" spans="1:8" x14ac:dyDescent="0.3">
      <c r="A84" s="211"/>
      <c r="E84" s="211"/>
      <c r="H84" s="211"/>
    </row>
    <row r="85" spans="1:8" x14ac:dyDescent="0.3">
      <c r="A85" s="211"/>
      <c r="E85" s="211"/>
      <c r="H85" s="211"/>
    </row>
    <row r="86" spans="1:8" x14ac:dyDescent="0.3">
      <c r="A86" s="211"/>
      <c r="E86" s="211"/>
      <c r="H86" s="211"/>
    </row>
    <row r="87" spans="1:8" x14ac:dyDescent="0.3">
      <c r="A87" s="211"/>
      <c r="E87" s="211"/>
      <c r="H87" s="211"/>
    </row>
    <row r="88" spans="1:8" x14ac:dyDescent="0.3">
      <c r="A88" s="211"/>
      <c r="E88" s="211"/>
      <c r="H88" s="211"/>
    </row>
    <row r="89" spans="1:8" x14ac:dyDescent="0.3">
      <c r="A89" s="211"/>
      <c r="E89" s="211"/>
      <c r="H89" s="211"/>
    </row>
    <row r="90" spans="1:8" x14ac:dyDescent="0.3">
      <c r="A90" s="211"/>
      <c r="E90" s="211"/>
      <c r="H90" s="211"/>
    </row>
    <row r="91" spans="1:8" x14ac:dyDescent="0.3">
      <c r="A91" s="211"/>
      <c r="E91" s="211"/>
      <c r="H91" s="211"/>
    </row>
    <row r="92" spans="1:8" x14ac:dyDescent="0.3">
      <c r="A92" s="211"/>
      <c r="E92" s="211"/>
      <c r="H92" s="211"/>
    </row>
    <row r="93" spans="1:8" x14ac:dyDescent="0.3">
      <c r="A93" s="211"/>
      <c r="E93" s="211"/>
      <c r="H93" s="211"/>
    </row>
    <row r="94" spans="1:8" x14ac:dyDescent="0.3">
      <c r="A94" s="211"/>
      <c r="E94" s="211"/>
      <c r="H94" s="211"/>
    </row>
    <row r="95" spans="1:8" x14ac:dyDescent="0.3">
      <c r="A95" s="211"/>
      <c r="E95" s="211"/>
      <c r="H95" s="211"/>
    </row>
    <row r="96" spans="1:8" x14ac:dyDescent="0.3">
      <c r="A96" s="211"/>
      <c r="E96" s="211"/>
      <c r="H96" s="211"/>
    </row>
    <row r="97" spans="1:8" x14ac:dyDescent="0.3">
      <c r="A97" s="211"/>
      <c r="E97" s="211"/>
      <c r="H97" s="211"/>
    </row>
    <row r="98" spans="1:8" x14ac:dyDescent="0.3">
      <c r="A98" s="211"/>
      <c r="E98" s="211"/>
      <c r="H98" s="211"/>
    </row>
    <row r="99" spans="1:8" x14ac:dyDescent="0.3">
      <c r="A99" s="211"/>
      <c r="E99" s="211"/>
      <c r="H99" s="211"/>
    </row>
    <row r="100" spans="1:8" x14ac:dyDescent="0.3">
      <c r="A100" s="211"/>
      <c r="E100" s="211"/>
      <c r="H100" s="211"/>
    </row>
    <row r="101" spans="1:8" x14ac:dyDescent="0.3">
      <c r="A101" s="211"/>
      <c r="E101" s="211"/>
      <c r="H101" s="211"/>
    </row>
    <row r="102" spans="1:8" x14ac:dyDescent="0.3">
      <c r="A102" s="211"/>
      <c r="E102" s="211"/>
      <c r="H102" s="211"/>
    </row>
    <row r="103" spans="1:8" x14ac:dyDescent="0.3">
      <c r="A103" s="211"/>
      <c r="E103" s="211"/>
      <c r="H103" s="211"/>
    </row>
    <row r="104" spans="1:8" x14ac:dyDescent="0.3">
      <c r="A104" s="211"/>
      <c r="E104" s="211"/>
      <c r="H104" s="211"/>
    </row>
    <row r="105" spans="1:8" x14ac:dyDescent="0.3">
      <c r="A105" s="211"/>
      <c r="E105" s="211"/>
      <c r="H105" s="211"/>
    </row>
    <row r="106" spans="1:8" x14ac:dyDescent="0.3">
      <c r="A106" s="211"/>
      <c r="E106" s="211"/>
      <c r="H106" s="211"/>
    </row>
    <row r="107" spans="1:8" x14ac:dyDescent="0.3">
      <c r="A107" s="211"/>
      <c r="E107" s="211"/>
      <c r="H107" s="211"/>
    </row>
    <row r="108" spans="1:8" x14ac:dyDescent="0.3">
      <c r="A108" s="211"/>
      <c r="E108" s="211"/>
      <c r="H108" s="211"/>
    </row>
    <row r="109" spans="1:8" x14ac:dyDescent="0.3">
      <c r="A109" s="211"/>
      <c r="E109" s="211"/>
      <c r="H109" s="211"/>
    </row>
    <row r="110" spans="1:8" x14ac:dyDescent="0.3">
      <c r="A110" s="211"/>
      <c r="E110" s="211"/>
      <c r="H110" s="211"/>
    </row>
    <row r="111" spans="1:8" x14ac:dyDescent="0.3">
      <c r="A111" s="211"/>
      <c r="E111" s="211"/>
      <c r="H111" s="211"/>
    </row>
    <row r="112" spans="1:8" x14ac:dyDescent="0.3">
      <c r="A112" s="211"/>
      <c r="E112" s="211"/>
      <c r="H112" s="211"/>
    </row>
    <row r="113" spans="1:8" x14ac:dyDescent="0.3">
      <c r="A113" s="211"/>
      <c r="E113" s="211"/>
      <c r="H113" s="211"/>
    </row>
    <row r="114" spans="1:8" x14ac:dyDescent="0.3">
      <c r="A114" s="211"/>
      <c r="E114" s="211"/>
      <c r="H114" s="211"/>
    </row>
    <row r="115" spans="1:8" x14ac:dyDescent="0.3">
      <c r="A115" s="211"/>
      <c r="E115" s="211"/>
      <c r="H115" s="211"/>
    </row>
    <row r="116" spans="1:8" x14ac:dyDescent="0.3">
      <c r="A116" s="211"/>
      <c r="E116" s="211"/>
      <c r="H116" s="211"/>
    </row>
    <row r="117" spans="1:8" x14ac:dyDescent="0.3">
      <c r="A117" s="211"/>
      <c r="E117" s="211"/>
      <c r="H117" s="211"/>
    </row>
    <row r="118" spans="1:8" x14ac:dyDescent="0.3">
      <c r="A118" s="211"/>
      <c r="E118" s="211"/>
      <c r="H118" s="211"/>
    </row>
    <row r="119" spans="1:8" x14ac:dyDescent="0.3">
      <c r="A119" s="211"/>
      <c r="E119" s="211"/>
      <c r="H119" s="211"/>
    </row>
    <row r="120" spans="1:8" x14ac:dyDescent="0.3">
      <c r="A120" s="211"/>
      <c r="E120" s="211"/>
      <c r="H120" s="211"/>
    </row>
    <row r="121" spans="1:8" x14ac:dyDescent="0.3">
      <c r="A121" s="211"/>
      <c r="E121" s="211"/>
      <c r="H121" s="211"/>
    </row>
    <row r="122" spans="1:8" x14ac:dyDescent="0.3">
      <c r="A122" s="211"/>
      <c r="E122" s="211"/>
      <c r="H122" s="211"/>
    </row>
    <row r="123" spans="1:8" x14ac:dyDescent="0.3">
      <c r="A123" s="211"/>
      <c r="E123" s="211"/>
      <c r="H123" s="211"/>
    </row>
    <row r="124" spans="1:8" x14ac:dyDescent="0.3">
      <c r="A124" s="211"/>
      <c r="E124" s="211"/>
      <c r="H124" s="211"/>
    </row>
    <row r="125" spans="1:8" x14ac:dyDescent="0.3">
      <c r="A125" s="211"/>
      <c r="E125" s="211"/>
      <c r="H125" s="211"/>
    </row>
  </sheetData>
  <sheetProtection insertRows="0"/>
  <mergeCells count="49">
    <mergeCell ref="I14:M14"/>
    <mergeCell ref="K20:O20"/>
    <mergeCell ref="K24:O24"/>
    <mergeCell ref="K21:O21"/>
    <mergeCell ref="I1:M1"/>
    <mergeCell ref="K19:O19"/>
    <mergeCell ref="I2:M2"/>
    <mergeCell ref="B1:D1"/>
    <mergeCell ref="B3:D3"/>
    <mergeCell ref="B4:C4"/>
    <mergeCell ref="F4:G5"/>
    <mergeCell ref="B5:C7"/>
    <mergeCell ref="F6:F8"/>
    <mergeCell ref="G6:G8"/>
    <mergeCell ref="B8:D8"/>
    <mergeCell ref="B2:D2"/>
    <mergeCell ref="B20:C20"/>
    <mergeCell ref="B9:C9"/>
    <mergeCell ref="B10:C10"/>
    <mergeCell ref="B11:C11"/>
    <mergeCell ref="B12:C12"/>
    <mergeCell ref="B13:D13"/>
    <mergeCell ref="B14:C14"/>
    <mergeCell ref="B15:C15"/>
    <mergeCell ref="B16:C16"/>
    <mergeCell ref="B17:C17"/>
    <mergeCell ref="B18:D18"/>
    <mergeCell ref="B19:C19"/>
    <mergeCell ref="G30:G33"/>
    <mergeCell ref="B31:C33"/>
    <mergeCell ref="D31:D32"/>
    <mergeCell ref="B24:C24"/>
    <mergeCell ref="B21:C21"/>
    <mergeCell ref="B22:C22"/>
    <mergeCell ref="B23:C23"/>
    <mergeCell ref="B25:D25"/>
    <mergeCell ref="B26:C26"/>
    <mergeCell ref="B27:C27"/>
    <mergeCell ref="B28:C28"/>
    <mergeCell ref="B29:C29"/>
    <mergeCell ref="B30:D30"/>
    <mergeCell ref="F30:F33"/>
    <mergeCell ref="B40:D40"/>
    <mergeCell ref="B34:D34"/>
    <mergeCell ref="B35:D35"/>
    <mergeCell ref="B36:C36"/>
    <mergeCell ref="B37:C37"/>
    <mergeCell ref="B38:C38"/>
    <mergeCell ref="B39:C39"/>
  </mergeCells>
  <conditionalFormatting sqref="D4:D7 D19:D24">
    <cfRule type="containsBlanks" dxfId="61" priority="5">
      <formula>LEN(TRIM(D4))=0</formula>
    </cfRule>
  </conditionalFormatting>
  <conditionalFormatting sqref="D9:D12">
    <cfRule type="containsBlanks" dxfId="60" priority="4">
      <formula>LEN(TRIM(D9))=0</formula>
    </cfRule>
  </conditionalFormatting>
  <conditionalFormatting sqref="D14:D17">
    <cfRule type="containsBlanks" dxfId="59" priority="3">
      <formula>LEN(TRIM(D14))=0</formula>
    </cfRule>
  </conditionalFormatting>
  <conditionalFormatting sqref="D26:D27">
    <cfRule type="containsBlanks" dxfId="58" priority="1">
      <formula>LEN(TRIM(D26))=0</formula>
    </cfRule>
  </conditionalFormatting>
  <conditionalFormatting sqref="D31 D33">
    <cfRule type="containsBlanks" dxfId="57" priority="6">
      <formula>LEN(TRIM(D31))=0</formula>
    </cfRule>
  </conditionalFormatting>
  <hyperlinks>
    <hyperlink ref="J19" r:id="rId1" xr:uid="{CD7910A9-22BE-4C08-B561-CC570B399677}"/>
  </hyperlinks>
  <pageMargins left="0.5" right="0.5" top="0.75" bottom="0.75" header="0.3" footer="0.3"/>
  <pageSetup scale="73" orientation="portrait" r:id="rId2"/>
  <rowBreaks count="1" manualBreakCount="1">
    <brk id="41" max="16383" man="1"/>
  </rowBreaks>
  <colBreaks count="1" manualBreakCount="1">
    <brk id="5"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3A1A5-AF12-4D06-9F09-BB8D78F692EA}">
  <sheetPr>
    <tabColor theme="4" tint="-0.249977111117893"/>
    <pageSetUpPr fitToPage="1"/>
  </sheetPr>
  <dimension ref="A1:P123"/>
  <sheetViews>
    <sheetView topLeftCell="A81" zoomScale="110" zoomScaleNormal="110" workbookViewId="0">
      <selection activeCell="L93" sqref="L93:N93"/>
    </sheetView>
  </sheetViews>
  <sheetFormatPr defaultColWidth="9.109375" defaultRowHeight="14.4" x14ac:dyDescent="0.3"/>
  <cols>
    <col min="1" max="1" width="3.5546875" customWidth="1"/>
    <col min="2" max="2" width="20" customWidth="1"/>
    <col min="3" max="3" width="18.88671875" customWidth="1"/>
    <col min="4" max="4" width="14.33203125" customWidth="1"/>
    <col min="5" max="7" width="14.33203125" style="4" customWidth="1"/>
    <col min="8" max="8" width="16.44140625" style="4" customWidth="1"/>
    <col min="9" max="9" width="3.5546875" customWidth="1"/>
    <col min="10" max="10" width="17.109375" customWidth="1"/>
    <col min="11" max="11" width="43.88671875" customWidth="1"/>
    <col min="12" max="12" width="18.88671875" style="133" customWidth="1"/>
    <col min="13" max="14" width="12.6640625" style="133" customWidth="1"/>
    <col min="15" max="15" width="17.5546875" style="133" customWidth="1"/>
    <col min="16" max="16" width="9.109375" style="133"/>
  </cols>
  <sheetData>
    <row r="1" spans="1:16" ht="21" x14ac:dyDescent="0.4">
      <c r="A1" s="211"/>
      <c r="B1" s="308" t="s">
        <v>2</v>
      </c>
      <c r="C1" s="308"/>
      <c r="D1" s="308"/>
      <c r="E1" s="308"/>
      <c r="F1" s="308"/>
      <c r="G1" s="308"/>
      <c r="H1" s="308"/>
      <c r="I1" s="211"/>
      <c r="J1" s="102" t="s">
        <v>106</v>
      </c>
      <c r="L1" s="134"/>
    </row>
    <row r="2" spans="1:16" ht="48.75" customHeight="1" x14ac:dyDescent="0.3">
      <c r="A2" s="211"/>
      <c r="B2" s="309" t="s">
        <v>107</v>
      </c>
      <c r="C2" s="309"/>
      <c r="D2" s="309"/>
      <c r="E2" s="309"/>
      <c r="F2" s="309"/>
      <c r="G2" s="309"/>
      <c r="H2" s="309"/>
      <c r="I2" s="211"/>
      <c r="J2" s="287" t="s">
        <v>108</v>
      </c>
      <c r="K2" s="287"/>
      <c r="L2" s="103"/>
      <c r="M2" s="103"/>
    </row>
    <row r="3" spans="1:16" x14ac:dyDescent="0.3">
      <c r="A3" s="211"/>
      <c r="B3" s="31"/>
      <c r="C3" s="31"/>
      <c r="D3" s="31"/>
      <c r="E3" s="31"/>
      <c r="F3" s="31"/>
      <c r="G3" s="32"/>
      <c r="H3" s="32"/>
      <c r="I3" s="211"/>
      <c r="J3" s="287"/>
      <c r="K3" s="287"/>
      <c r="L3" s="103"/>
      <c r="M3" s="103"/>
    </row>
    <row r="4" spans="1:16" ht="15" customHeight="1" x14ac:dyDescent="0.3">
      <c r="A4" s="211"/>
      <c r="B4" s="30" t="s">
        <v>109</v>
      </c>
      <c r="C4" s="316">
        <f>'Applicant Info'!D4</f>
        <v>0</v>
      </c>
      <c r="D4" s="317"/>
      <c r="E4" s="317"/>
      <c r="F4" s="317"/>
      <c r="G4" s="317"/>
      <c r="H4" s="318"/>
      <c r="I4" s="211"/>
      <c r="J4" s="9"/>
      <c r="L4" s="103"/>
      <c r="M4" s="103"/>
      <c r="N4" s="103"/>
      <c r="O4" s="103"/>
    </row>
    <row r="5" spans="1:16" s="9" customFormat="1" ht="21.75" customHeight="1" x14ac:dyDescent="0.3">
      <c r="A5" s="211"/>
      <c r="B5" s="30" t="s">
        <v>110</v>
      </c>
      <c r="C5" s="69" t="s">
        <v>1</v>
      </c>
      <c r="D5" s="284" t="s">
        <v>111</v>
      </c>
      <c r="E5" s="284"/>
      <c r="F5" s="284"/>
      <c r="G5" s="284"/>
      <c r="H5" s="284"/>
      <c r="I5" s="211"/>
      <c r="J5" s="113" t="s">
        <v>112</v>
      </c>
      <c r="K5" s="306" t="s">
        <v>113</v>
      </c>
      <c r="L5" s="307"/>
      <c r="M5" s="103"/>
      <c r="N5" s="103"/>
      <c r="O5" s="103"/>
      <c r="P5" s="135"/>
    </row>
    <row r="6" spans="1:16" s="9" customFormat="1" ht="24" customHeight="1" x14ac:dyDescent="0.3">
      <c r="A6" s="211"/>
      <c r="B6" s="220"/>
      <c r="C6" s="220"/>
      <c r="D6" s="284"/>
      <c r="E6" s="284"/>
      <c r="F6" s="284"/>
      <c r="G6" s="284"/>
      <c r="H6" s="284"/>
      <c r="I6" s="211"/>
      <c r="L6" s="103"/>
      <c r="M6" s="103"/>
      <c r="N6" s="103"/>
      <c r="O6" s="103"/>
      <c r="P6" s="135"/>
    </row>
    <row r="7" spans="1:16" x14ac:dyDescent="0.3">
      <c r="A7" s="211"/>
      <c r="B7" s="31"/>
      <c r="C7" s="31"/>
      <c r="D7" s="31"/>
      <c r="E7" s="31"/>
      <c r="F7" s="31"/>
      <c r="G7" s="32"/>
      <c r="H7" s="32"/>
      <c r="I7" s="211"/>
      <c r="J7" s="9"/>
      <c r="K7" s="49"/>
    </row>
    <row r="8" spans="1:16" s="9" customFormat="1" ht="15" customHeight="1" x14ac:dyDescent="0.3">
      <c r="A8" s="211"/>
      <c r="B8" s="38" t="s">
        <v>114</v>
      </c>
      <c r="C8" s="39"/>
      <c r="D8" s="36"/>
      <c r="E8" s="36"/>
      <c r="F8" s="36"/>
      <c r="G8" s="36"/>
      <c r="H8" s="36"/>
      <c r="I8" s="211"/>
      <c r="J8" s="47" t="s">
        <v>115</v>
      </c>
      <c r="K8" s="50">
        <v>100</v>
      </c>
      <c r="L8" s="297" t="s">
        <v>116</v>
      </c>
      <c r="M8" s="298"/>
      <c r="N8" s="299"/>
      <c r="O8" s="135"/>
      <c r="P8" s="135"/>
    </row>
    <row r="9" spans="1:16" s="9" customFormat="1" x14ac:dyDescent="0.3">
      <c r="A9" s="211"/>
      <c r="B9" s="30" t="s">
        <v>117</v>
      </c>
      <c r="C9" s="310" t="s">
        <v>118</v>
      </c>
      <c r="D9" s="311"/>
      <c r="E9" s="311"/>
      <c r="F9" s="311"/>
      <c r="G9" s="311"/>
      <c r="H9" s="312"/>
      <c r="I9" s="211"/>
      <c r="J9" s="52" t="s">
        <v>119</v>
      </c>
      <c r="K9" s="46">
        <f>LEN(C9)</f>
        <v>11</v>
      </c>
      <c r="L9" s="300"/>
      <c r="M9" s="301"/>
      <c r="N9" s="302"/>
      <c r="O9" s="135"/>
      <c r="P9" s="135"/>
    </row>
    <row r="10" spans="1:16" ht="21.75" customHeight="1" x14ac:dyDescent="0.3">
      <c r="A10" s="211"/>
      <c r="B10" s="57" t="s">
        <v>120</v>
      </c>
      <c r="C10" s="70">
        <f>H109+H110+H115</f>
        <v>0</v>
      </c>
      <c r="D10" s="319" t="s">
        <v>121</v>
      </c>
      <c r="E10" s="319"/>
      <c r="F10" s="319"/>
      <c r="G10" s="319"/>
      <c r="H10" s="319"/>
      <c r="I10" s="211"/>
      <c r="J10" s="51"/>
      <c r="L10" s="303"/>
      <c r="M10" s="304"/>
      <c r="N10" s="305"/>
    </row>
    <row r="11" spans="1:16" x14ac:dyDescent="0.3">
      <c r="A11" s="211"/>
      <c r="B11" s="31"/>
      <c r="C11" s="31"/>
      <c r="D11" s="31"/>
      <c r="E11" s="31"/>
      <c r="F11" s="31"/>
      <c r="G11" s="32"/>
      <c r="H11" s="32"/>
      <c r="I11" s="211"/>
      <c r="J11" s="9"/>
      <c r="K11" s="49"/>
    </row>
    <row r="12" spans="1:16" s="9" customFormat="1" x14ac:dyDescent="0.3">
      <c r="A12" s="211"/>
      <c r="B12" s="58" t="s">
        <v>122</v>
      </c>
      <c r="C12" s="40"/>
      <c r="D12" s="40"/>
      <c r="E12" s="40"/>
      <c r="F12" s="40"/>
      <c r="G12" s="40"/>
      <c r="H12" s="40"/>
      <c r="I12" s="211"/>
      <c r="J12" s="48" t="s">
        <v>115</v>
      </c>
      <c r="K12" s="51">
        <v>1500</v>
      </c>
      <c r="L12" s="135"/>
      <c r="M12" s="135"/>
      <c r="N12" s="135"/>
      <c r="O12" s="135"/>
      <c r="P12" s="135"/>
    </row>
    <row r="13" spans="1:16" s="9" customFormat="1" ht="30" customHeight="1" x14ac:dyDescent="0.3">
      <c r="A13" s="211"/>
      <c r="B13" s="284" t="s">
        <v>123</v>
      </c>
      <c r="C13" s="284"/>
      <c r="D13" s="284"/>
      <c r="E13" s="284"/>
      <c r="F13" s="284"/>
      <c r="G13" s="284"/>
      <c r="H13" s="284"/>
      <c r="I13" s="211"/>
      <c r="J13" s="52" t="s">
        <v>119</v>
      </c>
      <c r="K13" s="46">
        <f>LEN(B14)</f>
        <v>10</v>
      </c>
      <c r="P13" s="135"/>
    </row>
    <row r="14" spans="1:16" s="9" customFormat="1" x14ac:dyDescent="0.3">
      <c r="A14" s="211"/>
      <c r="B14" s="278" t="s">
        <v>124</v>
      </c>
      <c r="C14" s="279"/>
      <c r="D14" s="279"/>
      <c r="E14" s="279"/>
      <c r="F14" s="279"/>
      <c r="G14" s="279"/>
      <c r="H14" s="280"/>
      <c r="I14" s="211"/>
      <c r="J14" s="224"/>
      <c r="K14" s="139"/>
      <c r="L14" s="139"/>
      <c r="M14" s="139"/>
      <c r="N14" s="139"/>
      <c r="O14" s="139"/>
      <c r="P14" s="135"/>
    </row>
    <row r="15" spans="1:16" s="9" customFormat="1" ht="45.75" customHeight="1" x14ac:dyDescent="0.3">
      <c r="A15" s="211"/>
      <c r="B15" s="313"/>
      <c r="C15" s="314"/>
      <c r="D15" s="314"/>
      <c r="E15" s="314"/>
      <c r="F15" s="314"/>
      <c r="G15" s="314"/>
      <c r="H15" s="315"/>
      <c r="I15" s="211"/>
      <c r="J15" s="332"/>
      <c r="K15" s="333"/>
      <c r="L15" s="326"/>
      <c r="M15" s="326"/>
      <c r="N15" s="326"/>
      <c r="O15" s="326"/>
      <c r="P15" s="135"/>
    </row>
    <row r="16" spans="1:16" s="9" customFormat="1" ht="89.25" customHeight="1" x14ac:dyDescent="0.3">
      <c r="A16" s="211"/>
      <c r="B16" s="281"/>
      <c r="C16" s="282"/>
      <c r="D16" s="282"/>
      <c r="E16" s="282"/>
      <c r="F16" s="282"/>
      <c r="G16" s="282"/>
      <c r="H16" s="283"/>
      <c r="I16" s="211"/>
      <c r="J16" s="332"/>
      <c r="K16" s="333"/>
      <c r="L16" s="326"/>
      <c r="M16" s="326"/>
      <c r="N16" s="326"/>
      <c r="O16" s="326"/>
      <c r="P16" s="135"/>
    </row>
    <row r="17" spans="1:16" x14ac:dyDescent="0.3">
      <c r="A17" s="211"/>
      <c r="B17" s="31"/>
      <c r="C17" s="31"/>
      <c r="D17" s="31"/>
      <c r="E17" s="31"/>
      <c r="F17" s="31"/>
      <c r="G17" s="32"/>
      <c r="H17" s="32"/>
      <c r="I17" s="211"/>
      <c r="J17" s="56"/>
    </row>
    <row r="18" spans="1:16" s="9" customFormat="1" x14ac:dyDescent="0.3">
      <c r="A18" s="211"/>
      <c r="B18" s="58" t="s">
        <v>133</v>
      </c>
      <c r="C18" s="40"/>
      <c r="D18" s="40"/>
      <c r="E18" s="40"/>
      <c r="F18" s="40"/>
      <c r="G18" s="40"/>
      <c r="H18" s="40"/>
      <c r="I18" s="211"/>
      <c r="J18" s="56"/>
      <c r="L18" s="135"/>
      <c r="M18" s="135"/>
      <c r="N18" s="135"/>
      <c r="O18" s="135"/>
      <c r="P18" s="135"/>
    </row>
    <row r="19" spans="1:16" s="9" customFormat="1" ht="44.25" customHeight="1" x14ac:dyDescent="0.3">
      <c r="A19" s="211"/>
      <c r="B19" s="284" t="s">
        <v>134</v>
      </c>
      <c r="C19" s="284"/>
      <c r="D19" s="284"/>
      <c r="E19" s="284"/>
      <c r="F19" s="284"/>
      <c r="G19" s="284"/>
      <c r="H19" s="284"/>
      <c r="I19" s="211"/>
      <c r="J19" s="56"/>
      <c r="L19" s="135"/>
      <c r="M19" s="135"/>
      <c r="N19" s="135"/>
      <c r="O19" s="135"/>
      <c r="P19" s="135"/>
    </row>
    <row r="20" spans="1:16" s="9" customFormat="1" ht="45" customHeight="1" x14ac:dyDescent="0.3">
      <c r="A20" s="211"/>
      <c r="B20" s="71" t="s">
        <v>1</v>
      </c>
      <c r="C20" s="328" t="s">
        <v>135</v>
      </c>
      <c r="D20" s="328"/>
      <c r="E20" s="328"/>
      <c r="F20" s="328"/>
      <c r="G20" s="328"/>
      <c r="H20" s="328"/>
      <c r="I20" s="211"/>
      <c r="J20" s="208" t="s">
        <v>136</v>
      </c>
      <c r="L20" s="135"/>
      <c r="M20" s="135"/>
      <c r="N20" s="135"/>
      <c r="O20" s="135"/>
      <c r="P20" s="135"/>
    </row>
    <row r="21" spans="1:16" s="9" customFormat="1" ht="30" customHeight="1" x14ac:dyDescent="0.3">
      <c r="A21" s="211"/>
      <c r="B21" s="71" t="s">
        <v>1</v>
      </c>
      <c r="C21" s="328" t="s">
        <v>137</v>
      </c>
      <c r="D21" s="328"/>
      <c r="E21" s="328"/>
      <c r="F21" s="328"/>
      <c r="G21" s="328"/>
      <c r="H21" s="328"/>
      <c r="I21" s="211"/>
      <c r="J21" s="56"/>
      <c r="L21" s="135"/>
      <c r="M21" s="135"/>
      <c r="N21" s="135"/>
      <c r="O21" s="135"/>
      <c r="P21" s="135"/>
    </row>
    <row r="22" spans="1:16" s="9" customFormat="1" x14ac:dyDescent="0.3">
      <c r="A22" s="211"/>
      <c r="B22" s="71" t="s">
        <v>1</v>
      </c>
      <c r="C22" s="328" t="s">
        <v>138</v>
      </c>
      <c r="D22" s="328"/>
      <c r="E22" s="328"/>
      <c r="F22" s="328"/>
      <c r="G22" s="328"/>
      <c r="H22" s="328"/>
      <c r="I22" s="211"/>
      <c r="J22" s="56"/>
      <c r="L22" s="135"/>
      <c r="M22" s="135"/>
      <c r="N22" s="135"/>
      <c r="O22" s="135"/>
      <c r="P22" s="135"/>
    </row>
    <row r="23" spans="1:16" s="9" customFormat="1" ht="30.75" customHeight="1" x14ac:dyDescent="0.3">
      <c r="A23" s="211"/>
      <c r="B23" s="71" t="s">
        <v>1</v>
      </c>
      <c r="C23" s="328" t="s">
        <v>139</v>
      </c>
      <c r="D23" s="328"/>
      <c r="E23" s="328"/>
      <c r="F23" s="328"/>
      <c r="G23" s="328"/>
      <c r="H23" s="328"/>
      <c r="I23" s="211"/>
      <c r="J23" s="56"/>
      <c r="L23" s="135"/>
      <c r="M23" s="135"/>
      <c r="N23" s="135"/>
      <c r="O23" s="135"/>
      <c r="P23" s="135"/>
    </row>
    <row r="24" spans="1:16" x14ac:dyDescent="0.3">
      <c r="A24" s="211"/>
      <c r="B24" s="31"/>
      <c r="C24" s="31"/>
      <c r="D24" s="31"/>
      <c r="E24" s="31"/>
      <c r="F24" s="31"/>
      <c r="G24" s="32"/>
      <c r="H24" s="32"/>
      <c r="I24" s="211"/>
      <c r="J24" s="56"/>
    </row>
    <row r="25" spans="1:16" s="9" customFormat="1" x14ac:dyDescent="0.3">
      <c r="A25" s="211"/>
      <c r="B25" s="58" t="s">
        <v>140</v>
      </c>
      <c r="C25" s="40"/>
      <c r="D25" s="40"/>
      <c r="E25" s="40"/>
      <c r="F25" s="40"/>
      <c r="G25" s="40"/>
      <c r="H25" s="40"/>
      <c r="I25" s="211"/>
      <c r="J25" s="334" t="s">
        <v>141</v>
      </c>
      <c r="K25" s="146"/>
      <c r="L25" s="135"/>
      <c r="M25" s="135"/>
      <c r="N25" s="135"/>
      <c r="O25" s="135"/>
      <c r="P25" s="135"/>
    </row>
    <row r="26" spans="1:16" s="9" customFormat="1" ht="27.75" customHeight="1" x14ac:dyDescent="0.3">
      <c r="A26" s="211"/>
      <c r="B26" s="284" t="s">
        <v>142</v>
      </c>
      <c r="C26" s="284"/>
      <c r="D26" s="284"/>
      <c r="E26" s="284"/>
      <c r="F26" s="284"/>
      <c r="G26" s="284"/>
      <c r="H26" s="284"/>
      <c r="I26" s="211"/>
      <c r="J26" s="334"/>
      <c r="K26" s="146"/>
      <c r="P26" s="135"/>
    </row>
    <row r="27" spans="1:16" s="9" customFormat="1" x14ac:dyDescent="0.3">
      <c r="A27" s="211"/>
      <c r="B27" s="278" t="s">
        <v>124</v>
      </c>
      <c r="C27" s="279"/>
      <c r="D27" s="279"/>
      <c r="E27" s="279"/>
      <c r="F27" s="279"/>
      <c r="G27" s="279"/>
      <c r="H27" s="280"/>
      <c r="I27" s="211"/>
      <c r="J27" s="224"/>
      <c r="K27" s="139"/>
      <c r="L27" s="139"/>
      <c r="M27" s="139"/>
      <c r="N27" s="139"/>
      <c r="O27" s="139"/>
      <c r="P27" s="135"/>
    </row>
    <row r="28" spans="1:16" s="9" customFormat="1" ht="81.75" customHeight="1" x14ac:dyDescent="0.3">
      <c r="A28" s="211"/>
      <c r="B28" s="281"/>
      <c r="C28" s="282"/>
      <c r="D28" s="282"/>
      <c r="E28" s="282"/>
      <c r="F28" s="282"/>
      <c r="G28" s="282"/>
      <c r="H28" s="283"/>
      <c r="I28" s="211"/>
      <c r="J28" s="224"/>
      <c r="K28" s="138"/>
      <c r="L28" s="140"/>
      <c r="M28" s="140"/>
      <c r="N28" s="140"/>
      <c r="O28" s="140"/>
      <c r="P28" s="135"/>
    </row>
    <row r="29" spans="1:16" s="9" customFormat="1" x14ac:dyDescent="0.3">
      <c r="A29" s="211"/>
      <c r="B29" s="2"/>
      <c r="C29" s="41"/>
      <c r="D29" s="41"/>
      <c r="E29" s="37"/>
      <c r="F29" s="37"/>
      <c r="G29" s="37"/>
      <c r="H29" s="37"/>
      <c r="I29" s="211"/>
      <c r="L29" s="135"/>
      <c r="M29" s="135"/>
      <c r="N29" s="135"/>
      <c r="O29" s="135"/>
      <c r="P29" s="135"/>
    </row>
    <row r="30" spans="1:16" s="9" customFormat="1" hidden="1" x14ac:dyDescent="0.3">
      <c r="A30" s="211"/>
      <c r="B30" s="58" t="s">
        <v>144</v>
      </c>
      <c r="C30" s="40"/>
      <c r="D30" s="40"/>
      <c r="E30" s="40"/>
      <c r="F30" s="40"/>
      <c r="G30" s="40"/>
      <c r="H30" s="40"/>
      <c r="I30" s="211"/>
      <c r="L30" s="135"/>
      <c r="M30" s="135"/>
      <c r="N30" s="135"/>
      <c r="O30" s="135"/>
      <c r="P30" s="135"/>
    </row>
    <row r="31" spans="1:16" s="9" customFormat="1" ht="27.75" hidden="1" customHeight="1" x14ac:dyDescent="0.3">
      <c r="A31" s="211"/>
      <c r="B31" s="284" t="s">
        <v>145</v>
      </c>
      <c r="C31" s="284"/>
      <c r="D31" s="284"/>
      <c r="E31" s="284"/>
      <c r="F31" s="284"/>
      <c r="G31" s="284"/>
      <c r="H31" s="284"/>
      <c r="I31" s="211"/>
      <c r="P31" s="135"/>
    </row>
    <row r="32" spans="1:16" s="9" customFormat="1" hidden="1" x14ac:dyDescent="0.3">
      <c r="A32" s="211"/>
      <c r="B32" s="278" t="s">
        <v>124</v>
      </c>
      <c r="C32" s="279"/>
      <c r="D32" s="279"/>
      <c r="E32" s="279"/>
      <c r="F32" s="279"/>
      <c r="G32" s="279"/>
      <c r="H32" s="280"/>
      <c r="I32" s="211"/>
      <c r="K32" s="139" t="s">
        <v>125</v>
      </c>
      <c r="L32" s="139" t="s">
        <v>126</v>
      </c>
      <c r="M32" s="139" t="s">
        <v>127</v>
      </c>
      <c r="N32" s="139" t="s">
        <v>128</v>
      </c>
      <c r="O32" s="139" t="s">
        <v>129</v>
      </c>
      <c r="P32" s="135"/>
    </row>
    <row r="33" spans="1:16" s="9" customFormat="1" ht="141" hidden="1" customHeight="1" x14ac:dyDescent="0.3">
      <c r="A33" s="211"/>
      <c r="B33" s="281"/>
      <c r="C33" s="282"/>
      <c r="D33" s="282"/>
      <c r="E33" s="282"/>
      <c r="F33" s="282"/>
      <c r="G33" s="282"/>
      <c r="H33" s="283"/>
      <c r="I33" s="211"/>
      <c r="J33" s="224" t="s">
        <v>146</v>
      </c>
      <c r="K33" s="138" t="s">
        <v>147</v>
      </c>
      <c r="L33" s="140" t="s">
        <v>148</v>
      </c>
      <c r="M33" s="140" t="s">
        <v>131</v>
      </c>
      <c r="N33" s="140" t="s">
        <v>132</v>
      </c>
      <c r="O33" s="140" t="s">
        <v>149</v>
      </c>
      <c r="P33" s="135"/>
    </row>
    <row r="34" spans="1:16" s="9" customFormat="1" hidden="1" x14ac:dyDescent="0.3">
      <c r="A34" s="211"/>
      <c r="B34" s="2"/>
      <c r="C34" s="41"/>
      <c r="D34" s="41"/>
      <c r="E34" s="37"/>
      <c r="F34" s="37"/>
      <c r="G34" s="37"/>
      <c r="H34" s="37"/>
      <c r="I34" s="211"/>
      <c r="L34" s="135"/>
      <c r="M34" s="135"/>
      <c r="N34" s="135"/>
      <c r="O34" s="135"/>
      <c r="P34" s="135"/>
    </row>
    <row r="35" spans="1:16" s="9" customFormat="1" x14ac:dyDescent="0.3">
      <c r="A35" s="211"/>
      <c r="B35" s="58" t="s">
        <v>150</v>
      </c>
      <c r="C35" s="40"/>
      <c r="D35" s="40"/>
      <c r="E35" s="40"/>
      <c r="F35" s="40"/>
      <c r="G35" s="40"/>
      <c r="H35" s="40"/>
      <c r="I35" s="211"/>
      <c r="L35" s="135"/>
      <c r="M35" s="135"/>
      <c r="N35" s="135"/>
      <c r="O35" s="135"/>
      <c r="P35" s="135"/>
    </row>
    <row r="36" spans="1:16" s="9" customFormat="1" ht="30.75" customHeight="1" x14ac:dyDescent="0.3">
      <c r="A36" s="211"/>
      <c r="B36" s="284" t="s">
        <v>151</v>
      </c>
      <c r="C36" s="284"/>
      <c r="D36" s="284"/>
      <c r="E36" s="284"/>
      <c r="F36" s="284"/>
      <c r="G36" s="284"/>
      <c r="H36" s="284"/>
      <c r="I36" s="211"/>
      <c r="P36" s="135"/>
    </row>
    <row r="37" spans="1:16" s="9" customFormat="1" x14ac:dyDescent="0.3">
      <c r="A37" s="211"/>
      <c r="B37" s="278" t="s">
        <v>124</v>
      </c>
      <c r="C37" s="279"/>
      <c r="D37" s="279"/>
      <c r="E37" s="279"/>
      <c r="F37" s="279"/>
      <c r="G37" s="279"/>
      <c r="H37" s="280"/>
      <c r="I37" s="211"/>
      <c r="K37" s="139"/>
      <c r="L37" s="139"/>
      <c r="M37" s="139"/>
      <c r="N37" s="139"/>
      <c r="O37" s="139"/>
      <c r="P37" s="135"/>
    </row>
    <row r="38" spans="1:16" s="9" customFormat="1" x14ac:dyDescent="0.3">
      <c r="A38" s="211"/>
      <c r="B38" s="281"/>
      <c r="C38" s="282"/>
      <c r="D38" s="282"/>
      <c r="E38" s="282"/>
      <c r="F38" s="282"/>
      <c r="G38" s="282"/>
      <c r="H38" s="283"/>
      <c r="I38" s="211"/>
      <c r="J38" s="224"/>
      <c r="K38" s="138"/>
      <c r="L38" s="140"/>
      <c r="M38" s="140"/>
      <c r="N38" s="140"/>
      <c r="O38" s="140"/>
      <c r="P38" s="135"/>
    </row>
    <row r="39" spans="1:16" s="9" customFormat="1" x14ac:dyDescent="0.3">
      <c r="A39" s="211"/>
      <c r="B39" s="2"/>
      <c r="C39" s="41"/>
      <c r="D39" s="41"/>
      <c r="E39" s="37"/>
      <c r="F39" s="37"/>
      <c r="G39" s="37"/>
      <c r="H39" s="37"/>
      <c r="I39" s="211"/>
      <c r="L39" s="135"/>
      <c r="M39" s="135"/>
      <c r="N39" s="135"/>
      <c r="O39" s="135"/>
      <c r="P39" s="135"/>
    </row>
    <row r="40" spans="1:16" s="9" customFormat="1" hidden="1" x14ac:dyDescent="0.3">
      <c r="A40" s="211"/>
      <c r="B40" s="58" t="s">
        <v>152</v>
      </c>
      <c r="C40" s="40"/>
      <c r="D40" s="40"/>
      <c r="E40" s="40"/>
      <c r="F40" s="40"/>
      <c r="G40" s="40"/>
      <c r="H40" s="40"/>
      <c r="I40" s="211"/>
      <c r="L40" s="135"/>
      <c r="M40" s="135"/>
      <c r="N40" s="135"/>
      <c r="O40" s="135"/>
      <c r="P40" s="135"/>
    </row>
    <row r="41" spans="1:16" s="9" customFormat="1" hidden="1" x14ac:dyDescent="0.3">
      <c r="A41" s="211"/>
      <c r="B41" s="284" t="s">
        <v>153</v>
      </c>
      <c r="C41" s="284"/>
      <c r="D41" s="284"/>
      <c r="E41" s="284"/>
      <c r="F41" s="284"/>
      <c r="G41" s="284"/>
      <c r="H41" s="284"/>
      <c r="I41" s="211"/>
      <c r="L41" s="139"/>
      <c r="M41" s="139"/>
      <c r="N41" s="139"/>
      <c r="O41" s="139"/>
      <c r="P41" s="135"/>
    </row>
    <row r="42" spans="1:16" s="9" customFormat="1" ht="87.75" hidden="1" customHeight="1" x14ac:dyDescent="0.3">
      <c r="A42" s="211"/>
      <c r="B42" s="320" t="s">
        <v>124</v>
      </c>
      <c r="C42" s="321"/>
      <c r="D42" s="321"/>
      <c r="E42" s="321"/>
      <c r="F42" s="321"/>
      <c r="G42" s="321"/>
      <c r="H42" s="322"/>
      <c r="I42" s="211"/>
      <c r="J42" s="224"/>
      <c r="K42" s="138"/>
      <c r="L42" s="140"/>
      <c r="M42" s="140"/>
      <c r="N42" s="140"/>
      <c r="O42" s="141"/>
      <c r="P42" s="135"/>
    </row>
    <row r="43" spans="1:16" s="9" customFormat="1" hidden="1" x14ac:dyDescent="0.3">
      <c r="A43" s="211"/>
      <c r="B43" s="2"/>
      <c r="C43" s="41"/>
      <c r="D43" s="41"/>
      <c r="E43" s="37"/>
      <c r="F43" s="37"/>
      <c r="G43" s="37"/>
      <c r="H43" s="37"/>
      <c r="I43" s="211"/>
      <c r="L43" s="135"/>
      <c r="M43" s="135"/>
      <c r="N43" s="135"/>
      <c r="O43" s="135"/>
      <c r="P43" s="135"/>
    </row>
    <row r="44" spans="1:16" s="9" customFormat="1" ht="15" customHeight="1" x14ac:dyDescent="0.3">
      <c r="A44" s="211"/>
      <c r="B44" s="58" t="s">
        <v>154</v>
      </c>
      <c r="C44" s="72" t="s">
        <v>1</v>
      </c>
      <c r="D44" s="284" t="s">
        <v>155</v>
      </c>
      <c r="E44" s="284"/>
      <c r="F44" s="284"/>
      <c r="G44" s="284"/>
      <c r="H44" s="284"/>
      <c r="I44" s="211"/>
      <c r="L44" s="135"/>
      <c r="M44" s="135"/>
      <c r="N44" s="135"/>
      <c r="O44" s="135"/>
      <c r="P44" s="135"/>
    </row>
    <row r="45" spans="1:16" s="9" customFormat="1" ht="33" customHeight="1" x14ac:dyDescent="0.3">
      <c r="A45" s="211"/>
      <c r="B45" s="220"/>
      <c r="C45" s="220"/>
      <c r="D45" s="284"/>
      <c r="E45" s="284"/>
      <c r="F45" s="284"/>
      <c r="G45" s="284"/>
      <c r="H45" s="284"/>
      <c r="I45" s="211"/>
      <c r="L45" s="135"/>
      <c r="M45" s="135"/>
      <c r="N45" s="135"/>
      <c r="O45" s="135"/>
      <c r="P45" s="135"/>
    </row>
    <row r="46" spans="1:16" s="9" customFormat="1" x14ac:dyDescent="0.3">
      <c r="A46" s="211"/>
      <c r="B46" s="2"/>
      <c r="C46" s="41"/>
      <c r="D46" s="41"/>
      <c r="E46" s="37"/>
      <c r="F46" s="37"/>
      <c r="G46" s="37"/>
      <c r="H46" s="37"/>
      <c r="I46" s="211"/>
      <c r="L46" s="135"/>
      <c r="M46" s="135"/>
      <c r="N46" s="135"/>
      <c r="O46" s="135"/>
      <c r="P46" s="135"/>
    </row>
    <row r="47" spans="1:16" s="9" customFormat="1" ht="15" customHeight="1" x14ac:dyDescent="0.3">
      <c r="A47" s="211"/>
      <c r="B47" s="58" t="s">
        <v>156</v>
      </c>
      <c r="C47" s="40"/>
      <c r="D47" s="40"/>
      <c r="E47" s="40"/>
      <c r="F47" s="40"/>
      <c r="G47" s="40"/>
      <c r="H47" s="40"/>
      <c r="I47" s="211"/>
      <c r="J47" s="288" t="s">
        <v>157</v>
      </c>
      <c r="K47" s="289"/>
      <c r="L47" s="290"/>
      <c r="M47" s="135"/>
      <c r="N47" s="135"/>
      <c r="O47" s="135"/>
      <c r="P47" s="135"/>
    </row>
    <row r="48" spans="1:16" s="9" customFormat="1" ht="43.5" customHeight="1" x14ac:dyDescent="0.3">
      <c r="A48" s="211"/>
      <c r="B48" s="284" t="s">
        <v>158</v>
      </c>
      <c r="C48" s="284"/>
      <c r="D48" s="284"/>
      <c r="E48" s="284"/>
      <c r="F48" s="284"/>
      <c r="G48" s="284"/>
      <c r="H48" s="284"/>
      <c r="I48" s="211"/>
      <c r="J48" s="291"/>
      <c r="K48" s="292"/>
      <c r="L48" s="293"/>
      <c r="P48" s="135"/>
    </row>
    <row r="49" spans="1:16" s="9" customFormat="1" ht="15" customHeight="1" x14ac:dyDescent="0.3">
      <c r="A49" s="211"/>
      <c r="B49" s="72" t="s">
        <v>1</v>
      </c>
      <c r="C49" s="142"/>
      <c r="D49" s="142"/>
      <c r="E49" s="142"/>
      <c r="F49" s="142"/>
      <c r="G49" s="142"/>
      <c r="H49" s="142"/>
      <c r="I49" s="211"/>
      <c r="J49" s="291"/>
      <c r="K49" s="292"/>
      <c r="L49" s="293"/>
      <c r="M49" s="135"/>
      <c r="N49" s="135"/>
      <c r="O49" s="135"/>
      <c r="P49" s="135"/>
    </row>
    <row r="50" spans="1:16" s="9" customFormat="1" ht="15" customHeight="1" x14ac:dyDescent="0.3">
      <c r="A50" s="211"/>
      <c r="B50" s="213" t="s">
        <v>159</v>
      </c>
      <c r="C50" s="142"/>
      <c r="D50" s="142"/>
      <c r="E50" s="142"/>
      <c r="F50" s="142"/>
      <c r="G50" s="142"/>
      <c r="H50" s="142"/>
      <c r="I50" s="211"/>
      <c r="J50" s="291"/>
      <c r="K50" s="292"/>
      <c r="L50" s="293"/>
      <c r="M50" s="135"/>
      <c r="N50" s="135"/>
      <c r="O50" s="135"/>
      <c r="P50" s="135"/>
    </row>
    <row r="51" spans="1:16" s="9" customFormat="1" ht="31.5" customHeight="1" x14ac:dyDescent="0.3">
      <c r="A51" s="211"/>
      <c r="B51" s="215" t="s">
        <v>160</v>
      </c>
      <c r="C51" s="214" t="s">
        <v>1</v>
      </c>
      <c r="D51" s="216" t="s">
        <v>161</v>
      </c>
      <c r="E51" s="285" t="s">
        <v>118</v>
      </c>
      <c r="F51" s="285"/>
      <c r="G51" s="285"/>
      <c r="H51" s="286"/>
      <c r="I51" s="143"/>
      <c r="J51" s="294"/>
      <c r="K51" s="295"/>
      <c r="L51" s="296"/>
      <c r="M51" s="135"/>
      <c r="N51" s="135"/>
      <c r="O51" s="135"/>
      <c r="P51" s="135"/>
    </row>
    <row r="52" spans="1:16" s="9" customFormat="1" ht="31.5" customHeight="1" x14ac:dyDescent="0.3">
      <c r="A52" s="211"/>
      <c r="B52" s="215" t="s">
        <v>160</v>
      </c>
      <c r="C52" s="214" t="s">
        <v>1</v>
      </c>
      <c r="D52" s="216" t="s">
        <v>161</v>
      </c>
      <c r="E52" s="285" t="s">
        <v>118</v>
      </c>
      <c r="F52" s="285"/>
      <c r="G52" s="285"/>
      <c r="H52" s="286"/>
      <c r="I52" s="143"/>
      <c r="J52" s="212"/>
      <c r="K52" s="212"/>
      <c r="L52" s="212"/>
      <c r="M52" s="135"/>
      <c r="N52" s="135"/>
      <c r="O52" s="135"/>
      <c r="P52" s="135"/>
    </row>
    <row r="53" spans="1:16" s="9" customFormat="1" ht="31.5" customHeight="1" x14ac:dyDescent="0.3">
      <c r="A53" s="211"/>
      <c r="B53" s="215" t="s">
        <v>160</v>
      </c>
      <c r="C53" s="214" t="s">
        <v>1</v>
      </c>
      <c r="D53" s="216" t="s">
        <v>161</v>
      </c>
      <c r="E53" s="285" t="s">
        <v>118</v>
      </c>
      <c r="F53" s="285"/>
      <c r="G53" s="285"/>
      <c r="H53" s="286"/>
      <c r="I53" s="143"/>
      <c r="J53" s="212"/>
      <c r="K53" s="212"/>
      <c r="L53" s="212"/>
      <c r="M53" s="135"/>
      <c r="N53" s="135"/>
      <c r="O53" s="135"/>
      <c r="P53" s="135"/>
    </row>
    <row r="54" spans="1:16" s="9" customFormat="1" ht="31.5" customHeight="1" x14ac:dyDescent="0.3">
      <c r="A54" s="211"/>
      <c r="B54" s="215" t="s">
        <v>160</v>
      </c>
      <c r="C54" s="214" t="s">
        <v>1</v>
      </c>
      <c r="D54" s="216" t="s">
        <v>161</v>
      </c>
      <c r="E54" s="285" t="s">
        <v>118</v>
      </c>
      <c r="F54" s="285"/>
      <c r="G54" s="285"/>
      <c r="H54" s="286"/>
      <c r="I54" s="143"/>
      <c r="J54" s="212"/>
      <c r="K54" s="212"/>
      <c r="L54" s="212"/>
      <c r="M54" s="135"/>
      <c r="N54" s="135"/>
      <c r="O54" s="135"/>
      <c r="P54" s="135"/>
    </row>
    <row r="55" spans="1:16" s="9" customFormat="1" ht="31.5" customHeight="1" x14ac:dyDescent="0.3">
      <c r="A55" s="211"/>
      <c r="B55" s="215" t="s">
        <v>160</v>
      </c>
      <c r="C55" s="214" t="s">
        <v>1</v>
      </c>
      <c r="D55" s="216" t="s">
        <v>161</v>
      </c>
      <c r="E55" s="285" t="s">
        <v>118</v>
      </c>
      <c r="F55" s="285"/>
      <c r="G55" s="285"/>
      <c r="H55" s="286"/>
      <c r="I55" s="143"/>
      <c r="J55" s="212"/>
      <c r="K55" s="212"/>
      <c r="L55" s="212"/>
      <c r="M55" s="135"/>
      <c r="N55" s="135"/>
      <c r="O55" s="135"/>
      <c r="P55" s="135"/>
    </row>
    <row r="56" spans="1:16" s="9" customFormat="1" ht="31.5" customHeight="1" x14ac:dyDescent="0.3">
      <c r="A56" s="211"/>
      <c r="B56" s="215" t="s">
        <v>160</v>
      </c>
      <c r="C56" s="214" t="s">
        <v>1</v>
      </c>
      <c r="D56" s="216" t="s">
        <v>161</v>
      </c>
      <c r="E56" s="285" t="s">
        <v>118</v>
      </c>
      <c r="F56" s="285"/>
      <c r="G56" s="285"/>
      <c r="H56" s="286"/>
      <c r="I56" s="143"/>
      <c r="J56" s="212"/>
      <c r="K56" s="212"/>
      <c r="L56" s="212"/>
      <c r="M56" s="135"/>
      <c r="N56" s="135"/>
      <c r="O56" s="135"/>
      <c r="P56" s="135"/>
    </row>
    <row r="57" spans="1:16" s="9" customFormat="1" ht="15" customHeight="1" x14ac:dyDescent="0.3">
      <c r="A57" s="211"/>
      <c r="B57" s="284" t="s">
        <v>162</v>
      </c>
      <c r="C57" s="284"/>
      <c r="D57" s="284"/>
      <c r="E57" s="284"/>
      <c r="F57" s="284"/>
      <c r="G57" s="284"/>
      <c r="H57" s="284"/>
      <c r="I57" s="143"/>
      <c r="J57" s="143"/>
      <c r="L57" s="135"/>
      <c r="M57" s="135"/>
      <c r="N57" s="135"/>
      <c r="O57" s="135"/>
      <c r="P57" s="135"/>
    </row>
    <row r="58" spans="1:16" s="9" customFormat="1" ht="15" customHeight="1" x14ac:dyDescent="0.3">
      <c r="A58" s="211"/>
      <c r="B58" s="278" t="s">
        <v>124</v>
      </c>
      <c r="C58" s="279"/>
      <c r="D58" s="279"/>
      <c r="E58" s="279"/>
      <c r="F58" s="279"/>
      <c r="G58" s="279"/>
      <c r="H58" s="280"/>
      <c r="I58" s="143"/>
      <c r="J58" s="143"/>
      <c r="L58" s="135"/>
      <c r="M58" s="135"/>
      <c r="N58" s="135"/>
      <c r="O58" s="135"/>
      <c r="P58" s="135"/>
    </row>
    <row r="59" spans="1:16" s="9" customFormat="1" ht="29.25" customHeight="1" x14ac:dyDescent="0.3">
      <c r="A59" s="211"/>
      <c r="B59" s="281"/>
      <c r="C59" s="282"/>
      <c r="D59" s="282"/>
      <c r="E59" s="282"/>
      <c r="F59" s="282"/>
      <c r="G59" s="282"/>
      <c r="H59" s="283"/>
      <c r="I59" s="211"/>
      <c r="L59" s="135"/>
      <c r="M59" s="135"/>
      <c r="N59" s="135"/>
      <c r="O59" s="135"/>
      <c r="P59" s="135"/>
    </row>
    <row r="60" spans="1:16" s="9" customFormat="1" x14ac:dyDescent="0.3">
      <c r="A60" s="211"/>
      <c r="B60" s="222"/>
      <c r="C60" s="222"/>
      <c r="D60" s="222"/>
      <c r="E60" s="222"/>
      <c r="F60" s="222"/>
      <c r="G60" s="222"/>
      <c r="H60" s="222"/>
      <c r="I60" s="211"/>
      <c r="L60" s="135"/>
      <c r="M60" s="135"/>
      <c r="N60" s="135"/>
      <c r="O60" s="135"/>
      <c r="P60" s="135"/>
    </row>
    <row r="61" spans="1:16" s="9" customFormat="1" x14ac:dyDescent="0.3">
      <c r="A61" s="211"/>
      <c r="B61" s="58" t="s">
        <v>163</v>
      </c>
      <c r="C61" s="40"/>
      <c r="D61" s="40"/>
      <c r="E61" s="40"/>
      <c r="F61" s="40"/>
      <c r="G61" s="40"/>
      <c r="H61" s="40"/>
      <c r="I61" s="211"/>
      <c r="L61" s="135"/>
      <c r="M61" s="135"/>
      <c r="N61" s="135"/>
      <c r="O61" s="135"/>
      <c r="P61" s="135"/>
    </row>
    <row r="62" spans="1:16" s="9" customFormat="1" ht="39.75" customHeight="1" x14ac:dyDescent="0.3">
      <c r="A62" s="211"/>
      <c r="B62" s="284" t="s">
        <v>164</v>
      </c>
      <c r="C62" s="284"/>
      <c r="D62" s="284"/>
      <c r="E62" s="284"/>
      <c r="F62" s="284"/>
      <c r="G62" s="284"/>
      <c r="H62" s="284"/>
      <c r="I62" s="211"/>
      <c r="P62" s="135"/>
    </row>
    <row r="63" spans="1:16" s="9" customFormat="1" x14ac:dyDescent="0.3">
      <c r="A63" s="211"/>
      <c r="B63" s="278" t="s">
        <v>124</v>
      </c>
      <c r="C63" s="279"/>
      <c r="D63" s="279"/>
      <c r="E63" s="279"/>
      <c r="F63" s="279"/>
      <c r="G63" s="279"/>
      <c r="H63" s="280"/>
      <c r="I63" s="211"/>
      <c r="K63" s="139"/>
      <c r="L63" s="139"/>
      <c r="M63" s="139"/>
      <c r="N63" s="139"/>
      <c r="O63" s="139"/>
      <c r="P63" s="135"/>
    </row>
    <row r="64" spans="1:16" s="9" customFormat="1" x14ac:dyDescent="0.3">
      <c r="A64" s="211"/>
      <c r="B64" s="281"/>
      <c r="C64" s="282"/>
      <c r="D64" s="282"/>
      <c r="E64" s="282"/>
      <c r="F64" s="282"/>
      <c r="G64" s="282"/>
      <c r="H64" s="283"/>
      <c r="I64" s="211"/>
      <c r="J64" s="224"/>
      <c r="K64" s="138"/>
      <c r="L64" s="140"/>
      <c r="M64" s="140"/>
      <c r="N64" s="140"/>
      <c r="O64" s="140"/>
      <c r="P64" s="135"/>
    </row>
    <row r="65" spans="1:16" s="9" customFormat="1" x14ac:dyDescent="0.3">
      <c r="A65" s="211"/>
      <c r="B65" s="2"/>
      <c r="C65" s="41"/>
      <c r="D65" s="41"/>
      <c r="E65" s="37"/>
      <c r="F65" s="37"/>
      <c r="G65" s="37"/>
      <c r="H65" s="37"/>
      <c r="I65" s="211"/>
      <c r="L65" s="135"/>
      <c r="M65" s="135"/>
      <c r="N65" s="135"/>
      <c r="O65" s="135"/>
      <c r="P65" s="135"/>
    </row>
    <row r="66" spans="1:16" s="9" customFormat="1" x14ac:dyDescent="0.3">
      <c r="A66" s="211"/>
      <c r="B66" s="58" t="s">
        <v>165</v>
      </c>
      <c r="C66" s="40"/>
      <c r="D66" s="40"/>
      <c r="E66" s="40"/>
      <c r="F66" s="40"/>
      <c r="G66" s="40"/>
      <c r="H66" s="40"/>
      <c r="I66" s="211"/>
      <c r="L66" s="135"/>
      <c r="M66" s="135"/>
      <c r="N66" s="135"/>
      <c r="O66" s="135"/>
      <c r="P66" s="135"/>
    </row>
    <row r="67" spans="1:16" s="9" customFormat="1" ht="45" customHeight="1" x14ac:dyDescent="0.3">
      <c r="A67" s="211"/>
      <c r="B67" s="284" t="s">
        <v>166</v>
      </c>
      <c r="C67" s="284"/>
      <c r="D67" s="284"/>
      <c r="E67" s="284"/>
      <c r="F67" s="284"/>
      <c r="G67" s="284"/>
      <c r="H67" s="284"/>
      <c r="I67" s="211"/>
      <c r="L67" s="139"/>
      <c r="M67" s="139"/>
      <c r="N67" s="139"/>
      <c r="O67" s="139"/>
      <c r="P67" s="135"/>
    </row>
    <row r="68" spans="1:16" s="9" customFormat="1" ht="87.75" customHeight="1" x14ac:dyDescent="0.3">
      <c r="A68" s="211"/>
      <c r="B68" s="278" t="s">
        <v>124</v>
      </c>
      <c r="C68" s="279"/>
      <c r="D68" s="279"/>
      <c r="E68" s="279"/>
      <c r="F68" s="279"/>
      <c r="G68" s="279"/>
      <c r="H68" s="280"/>
      <c r="I68" s="211"/>
      <c r="J68" s="224"/>
      <c r="K68" s="138"/>
      <c r="L68" s="140"/>
      <c r="M68" s="140"/>
      <c r="N68" s="140"/>
      <c r="O68" s="141"/>
      <c r="P68" s="135"/>
    </row>
    <row r="69" spans="1:16" s="9" customFormat="1" ht="87.75" customHeight="1" x14ac:dyDescent="0.3">
      <c r="A69" s="211"/>
      <c r="B69" s="281"/>
      <c r="C69" s="282"/>
      <c r="D69" s="282"/>
      <c r="E69" s="282"/>
      <c r="F69" s="282"/>
      <c r="G69" s="282"/>
      <c r="H69" s="283"/>
      <c r="I69" s="211"/>
      <c r="J69" s="224"/>
      <c r="K69" s="138"/>
      <c r="L69" s="140"/>
      <c r="M69" s="140"/>
      <c r="N69" s="140"/>
      <c r="O69" s="141"/>
      <c r="P69" s="135"/>
    </row>
    <row r="70" spans="1:16" s="9" customFormat="1" x14ac:dyDescent="0.3">
      <c r="A70" s="211"/>
      <c r="B70" s="2"/>
      <c r="C70" s="41"/>
      <c r="D70" s="41"/>
      <c r="E70" s="37"/>
      <c r="F70" s="37"/>
      <c r="G70" s="37"/>
      <c r="H70" s="37"/>
      <c r="I70" s="211"/>
      <c r="L70" s="135"/>
      <c r="M70" s="135"/>
      <c r="N70" s="135"/>
      <c r="O70" s="135"/>
      <c r="P70" s="135"/>
    </row>
    <row r="71" spans="1:16" s="9" customFormat="1" x14ac:dyDescent="0.3">
      <c r="A71" s="211"/>
      <c r="B71" s="58" t="s">
        <v>167</v>
      </c>
      <c r="C71" s="40"/>
      <c r="D71" s="40"/>
      <c r="E71" s="40"/>
      <c r="F71" s="40"/>
      <c r="G71" s="40"/>
      <c r="H71" s="40"/>
      <c r="I71" s="211"/>
      <c r="L71" s="136"/>
      <c r="M71" s="135"/>
      <c r="N71" s="135"/>
      <c r="O71" s="135"/>
      <c r="P71" s="135"/>
    </row>
    <row r="72" spans="1:16" s="9" customFormat="1" ht="51" customHeight="1" x14ac:dyDescent="0.3">
      <c r="A72" s="211"/>
      <c r="B72" s="284" t="s">
        <v>168</v>
      </c>
      <c r="C72" s="284"/>
      <c r="D72" s="284"/>
      <c r="E72" s="284"/>
      <c r="F72" s="284"/>
      <c r="G72" s="284"/>
      <c r="H72" s="284"/>
      <c r="I72" s="211"/>
      <c r="J72" s="144" t="s">
        <v>169</v>
      </c>
      <c r="P72" s="135"/>
    </row>
    <row r="73" spans="1:16" s="9" customFormat="1" x14ac:dyDescent="0.3">
      <c r="A73" s="211"/>
      <c r="B73" s="278" t="s">
        <v>124</v>
      </c>
      <c r="C73" s="279"/>
      <c r="D73" s="279"/>
      <c r="E73" s="279"/>
      <c r="F73" s="279"/>
      <c r="G73" s="279"/>
      <c r="H73" s="280"/>
      <c r="I73" s="211"/>
      <c r="K73" s="139" t="s">
        <v>125</v>
      </c>
      <c r="L73" s="139" t="s">
        <v>126</v>
      </c>
      <c r="M73" s="139" t="s">
        <v>127</v>
      </c>
      <c r="N73" s="139" t="s">
        <v>128</v>
      </c>
      <c r="O73" s="139" t="s">
        <v>129</v>
      </c>
      <c r="P73" s="135"/>
    </row>
    <row r="74" spans="1:16" s="9" customFormat="1" ht="151.80000000000001" x14ac:dyDescent="0.3">
      <c r="A74" s="211"/>
      <c r="B74" s="281"/>
      <c r="C74" s="282"/>
      <c r="D74" s="282"/>
      <c r="E74" s="282"/>
      <c r="F74" s="282"/>
      <c r="G74" s="282"/>
      <c r="H74" s="283"/>
      <c r="I74" s="211"/>
      <c r="J74" s="224" t="s">
        <v>170</v>
      </c>
      <c r="K74" s="138" t="s">
        <v>171</v>
      </c>
      <c r="L74" s="140" t="s">
        <v>172</v>
      </c>
      <c r="M74" s="140" t="s">
        <v>131</v>
      </c>
      <c r="N74" s="140" t="s">
        <v>132</v>
      </c>
      <c r="O74" s="140" t="s">
        <v>173</v>
      </c>
      <c r="P74" s="135"/>
    </row>
    <row r="75" spans="1:16" s="9" customFormat="1" x14ac:dyDescent="0.3">
      <c r="A75" s="211"/>
      <c r="B75" s="2"/>
      <c r="C75" s="41"/>
      <c r="D75" s="41"/>
      <c r="E75" s="37"/>
      <c r="F75" s="37"/>
      <c r="G75" s="37"/>
      <c r="H75" s="37"/>
      <c r="I75" s="211"/>
      <c r="L75" s="135"/>
      <c r="M75" s="135"/>
      <c r="N75" s="135"/>
      <c r="O75" s="135"/>
      <c r="P75" s="135"/>
    </row>
    <row r="76" spans="1:16" s="9" customFormat="1" x14ac:dyDescent="0.3">
      <c r="A76" s="211"/>
      <c r="B76" s="58" t="s">
        <v>174</v>
      </c>
      <c r="C76" s="40"/>
      <c r="D76" s="40"/>
      <c r="E76" s="40"/>
      <c r="F76" s="40"/>
      <c r="G76" s="40"/>
      <c r="H76" s="40"/>
      <c r="I76" s="211"/>
      <c r="L76" s="135"/>
      <c r="M76" s="135"/>
      <c r="N76" s="135"/>
      <c r="O76" s="135"/>
      <c r="P76" s="135"/>
    </row>
    <row r="77" spans="1:16" s="9" customFormat="1" ht="27.75" customHeight="1" x14ac:dyDescent="0.3">
      <c r="A77" s="211"/>
      <c r="B77" s="284" t="s">
        <v>175</v>
      </c>
      <c r="C77" s="284"/>
      <c r="D77" s="284"/>
      <c r="E77" s="284"/>
      <c r="F77" s="284"/>
      <c r="G77" s="284"/>
      <c r="H77" s="284"/>
      <c r="I77" s="211"/>
      <c r="P77" s="135"/>
    </row>
    <row r="78" spans="1:16" s="9" customFormat="1" x14ac:dyDescent="0.3">
      <c r="A78" s="211"/>
      <c r="B78" s="278" t="s">
        <v>124</v>
      </c>
      <c r="C78" s="279"/>
      <c r="D78" s="279"/>
      <c r="E78" s="279"/>
      <c r="F78" s="279"/>
      <c r="G78" s="279"/>
      <c r="H78" s="280"/>
      <c r="I78" s="211"/>
      <c r="K78" s="139" t="s">
        <v>125</v>
      </c>
      <c r="L78" s="139" t="s">
        <v>126</v>
      </c>
      <c r="M78" s="139" t="s">
        <v>127</v>
      </c>
      <c r="N78" s="139" t="s">
        <v>128</v>
      </c>
      <c r="O78" s="139" t="s">
        <v>129</v>
      </c>
      <c r="P78" s="135"/>
    </row>
    <row r="79" spans="1:16" s="9" customFormat="1" ht="220.8" x14ac:dyDescent="0.3">
      <c r="A79" s="211"/>
      <c r="B79" s="281"/>
      <c r="C79" s="282"/>
      <c r="D79" s="282"/>
      <c r="E79" s="282"/>
      <c r="F79" s="282"/>
      <c r="G79" s="282"/>
      <c r="H79" s="283"/>
      <c r="I79" s="211"/>
      <c r="J79" s="224" t="s">
        <v>176</v>
      </c>
      <c r="K79" s="138" t="s">
        <v>177</v>
      </c>
      <c r="L79" s="140" t="s">
        <v>178</v>
      </c>
      <c r="M79" s="140" t="s">
        <v>131</v>
      </c>
      <c r="N79" s="140" t="s">
        <v>132</v>
      </c>
      <c r="O79" s="140" t="s">
        <v>179</v>
      </c>
      <c r="P79" s="135"/>
    </row>
    <row r="80" spans="1:16" s="9" customFormat="1" x14ac:dyDescent="0.3">
      <c r="A80" s="211"/>
      <c r="B80" s="2"/>
      <c r="C80" s="41"/>
      <c r="D80" s="41"/>
      <c r="E80" s="37"/>
      <c r="F80" s="37"/>
      <c r="G80" s="37"/>
      <c r="H80" s="37"/>
      <c r="I80" s="211"/>
      <c r="L80" s="135"/>
      <c r="M80" s="135"/>
      <c r="N80" s="135"/>
      <c r="O80" s="135"/>
      <c r="P80" s="135"/>
    </row>
    <row r="81" spans="1:16" s="9" customFormat="1" x14ac:dyDescent="0.3">
      <c r="A81" s="211"/>
      <c r="B81" s="58" t="s">
        <v>180</v>
      </c>
      <c r="C81" s="40"/>
      <c r="D81" s="40"/>
      <c r="E81" s="40"/>
      <c r="F81" s="40"/>
      <c r="G81" s="40"/>
      <c r="H81" s="40"/>
      <c r="I81" s="211"/>
      <c r="L81" s="135"/>
      <c r="M81" s="135"/>
      <c r="N81" s="135"/>
      <c r="O81" s="135"/>
      <c r="P81" s="135"/>
    </row>
    <row r="82" spans="1:16" s="9" customFormat="1" ht="30" customHeight="1" x14ac:dyDescent="0.3">
      <c r="A82" s="211"/>
      <c r="B82" s="284" t="s">
        <v>181</v>
      </c>
      <c r="C82" s="284"/>
      <c r="D82" s="284"/>
      <c r="E82" s="284"/>
      <c r="F82" s="284"/>
      <c r="G82" s="284"/>
      <c r="H82" s="284"/>
      <c r="I82" s="211"/>
      <c r="P82" s="135"/>
    </row>
    <row r="83" spans="1:16" s="9" customFormat="1" x14ac:dyDescent="0.3">
      <c r="A83" s="211"/>
      <c r="B83" s="278" t="s">
        <v>124</v>
      </c>
      <c r="C83" s="279"/>
      <c r="D83" s="279"/>
      <c r="E83" s="279"/>
      <c r="F83" s="279"/>
      <c r="G83" s="279"/>
      <c r="H83" s="280"/>
      <c r="I83" s="211"/>
      <c r="K83" s="139" t="s">
        <v>125</v>
      </c>
      <c r="L83" s="139" t="s">
        <v>126</v>
      </c>
      <c r="M83" s="139" t="s">
        <v>127</v>
      </c>
      <c r="N83" s="139" t="s">
        <v>128</v>
      </c>
      <c r="O83" s="139" t="s">
        <v>129</v>
      </c>
      <c r="P83" s="135"/>
    </row>
    <row r="84" spans="1:16" s="9" customFormat="1" ht="179.4" x14ac:dyDescent="0.3">
      <c r="A84" s="211"/>
      <c r="B84" s="281"/>
      <c r="C84" s="282"/>
      <c r="D84" s="282"/>
      <c r="E84" s="282"/>
      <c r="F84" s="282"/>
      <c r="G84" s="282"/>
      <c r="H84" s="283"/>
      <c r="I84" s="211"/>
      <c r="J84" s="224" t="s">
        <v>182</v>
      </c>
      <c r="K84" s="138" t="s">
        <v>183</v>
      </c>
      <c r="L84" s="140" t="s">
        <v>184</v>
      </c>
      <c r="M84" s="140" t="s">
        <v>131</v>
      </c>
      <c r="N84" s="140" t="s">
        <v>132</v>
      </c>
      <c r="O84" s="140" t="s">
        <v>185</v>
      </c>
      <c r="P84" s="135"/>
    </row>
    <row r="85" spans="1:16" s="9" customFormat="1" x14ac:dyDescent="0.3">
      <c r="A85" s="211"/>
      <c r="B85" s="2"/>
      <c r="C85" s="41"/>
      <c r="D85" s="41"/>
      <c r="E85" s="37"/>
      <c r="F85" s="37"/>
      <c r="G85" s="37"/>
      <c r="H85" s="37"/>
      <c r="I85" s="211"/>
      <c r="L85" s="135"/>
      <c r="M85" s="135"/>
      <c r="N85" s="135"/>
      <c r="O85" s="135"/>
      <c r="P85" s="135"/>
    </row>
    <row r="86" spans="1:16" s="9" customFormat="1" x14ac:dyDescent="0.3">
      <c r="A86" s="211"/>
      <c r="B86" s="58" t="s">
        <v>186</v>
      </c>
      <c r="C86" s="40"/>
      <c r="D86" s="40"/>
      <c r="E86" s="40"/>
      <c r="F86" s="40"/>
      <c r="G86" s="40"/>
      <c r="H86" s="40"/>
      <c r="I86" s="211"/>
      <c r="J86" s="332" t="s">
        <v>187</v>
      </c>
      <c r="L86" s="135"/>
      <c r="M86" s="135"/>
      <c r="N86" s="135"/>
      <c r="O86" s="135"/>
      <c r="P86" s="135"/>
    </row>
    <row r="87" spans="1:16" s="9" customFormat="1" ht="67.5" customHeight="1" x14ac:dyDescent="0.3">
      <c r="A87" s="211"/>
      <c r="B87" s="323" t="s">
        <v>188</v>
      </c>
      <c r="C87" s="284"/>
      <c r="D87" s="284"/>
      <c r="E87" s="284"/>
      <c r="F87" s="284"/>
      <c r="G87" s="284"/>
      <c r="H87" s="284"/>
      <c r="I87" s="211"/>
      <c r="J87" s="332"/>
      <c r="L87" s="135"/>
      <c r="M87" s="135"/>
      <c r="N87" s="135"/>
      <c r="O87" s="135"/>
      <c r="P87" s="135"/>
    </row>
    <row r="88" spans="1:16" s="9" customFormat="1" ht="15.6" x14ac:dyDescent="0.3">
      <c r="A88" s="211"/>
      <c r="B88" s="88" t="s">
        <v>189</v>
      </c>
      <c r="C88" s="88" t="s">
        <v>190</v>
      </c>
      <c r="D88" s="89" t="s">
        <v>191</v>
      </c>
      <c r="E88" s="90"/>
      <c r="F88" s="90"/>
      <c r="G88" s="90"/>
      <c r="H88" s="90"/>
      <c r="I88" s="211"/>
      <c r="J88" s="207" t="s">
        <v>192</v>
      </c>
      <c r="L88" s="135"/>
      <c r="M88" s="135"/>
      <c r="N88" s="135"/>
      <c r="O88" s="135"/>
      <c r="P88" s="135"/>
    </row>
    <row r="89" spans="1:16" s="9" customFormat="1" ht="15" customHeight="1" x14ac:dyDescent="0.3">
      <c r="A89" s="211"/>
      <c r="B89" s="75"/>
      <c r="C89" s="45"/>
      <c r="D89" s="324" t="s">
        <v>193</v>
      </c>
      <c r="E89" s="324"/>
      <c r="F89" s="324"/>
      <c r="G89" s="324"/>
      <c r="H89" s="324"/>
      <c r="I89" s="211"/>
      <c r="J89" s="88" t="s">
        <v>189</v>
      </c>
      <c r="K89" s="88" t="s">
        <v>190</v>
      </c>
      <c r="L89" s="89" t="s">
        <v>191</v>
      </c>
      <c r="M89" s="90"/>
      <c r="N89" s="90"/>
      <c r="O89" s="90"/>
      <c r="P89" s="90"/>
    </row>
    <row r="90" spans="1:16" s="9" customFormat="1" ht="15" customHeight="1" x14ac:dyDescent="0.3">
      <c r="A90" s="211"/>
      <c r="B90" s="75"/>
      <c r="C90" s="75"/>
      <c r="D90" s="324"/>
      <c r="E90" s="324"/>
      <c r="F90" s="324"/>
      <c r="G90" s="324"/>
      <c r="H90" s="324"/>
      <c r="I90" s="211"/>
      <c r="J90" s="75">
        <v>45747</v>
      </c>
      <c r="K90" s="45"/>
      <c r="L90" s="223" t="s">
        <v>193</v>
      </c>
      <c r="M90" s="223"/>
      <c r="N90" s="223"/>
      <c r="O90" s="223"/>
      <c r="P90" s="223"/>
    </row>
    <row r="91" spans="1:16" s="9" customFormat="1" ht="15" customHeight="1" x14ac:dyDescent="0.3">
      <c r="A91" s="211"/>
      <c r="B91" s="75"/>
      <c r="C91" s="75"/>
      <c r="D91" s="324"/>
      <c r="E91" s="324"/>
      <c r="F91" s="324"/>
      <c r="G91" s="324"/>
      <c r="H91" s="324"/>
      <c r="I91" s="211"/>
      <c r="J91" s="75">
        <v>45748</v>
      </c>
      <c r="K91" s="75">
        <v>45777</v>
      </c>
      <c r="L91" s="329" t="s">
        <v>194</v>
      </c>
      <c r="M91" s="330"/>
      <c r="N91" s="331"/>
      <c r="O91" s="223"/>
      <c r="P91" s="223"/>
    </row>
    <row r="92" spans="1:16" s="9" customFormat="1" ht="15" customHeight="1" x14ac:dyDescent="0.3">
      <c r="A92" s="211"/>
      <c r="B92" s="75"/>
      <c r="C92" s="75"/>
      <c r="D92" s="324"/>
      <c r="E92" s="324"/>
      <c r="F92" s="324"/>
      <c r="G92" s="324"/>
      <c r="H92" s="324"/>
      <c r="I92" s="211"/>
      <c r="J92" s="75">
        <v>45778</v>
      </c>
      <c r="K92" s="75">
        <v>45808</v>
      </c>
      <c r="L92" s="329" t="s">
        <v>195</v>
      </c>
      <c r="M92" s="330"/>
      <c r="N92" s="331"/>
      <c r="O92" s="223"/>
      <c r="P92" s="223"/>
    </row>
    <row r="93" spans="1:16" s="9" customFormat="1" ht="15" customHeight="1" x14ac:dyDescent="0.3">
      <c r="A93" s="211"/>
      <c r="B93" s="75"/>
      <c r="C93" s="75"/>
      <c r="D93" s="324"/>
      <c r="E93" s="324"/>
      <c r="F93" s="324"/>
      <c r="G93" s="324"/>
      <c r="H93" s="324"/>
      <c r="I93" s="211"/>
      <c r="J93" s="75">
        <v>45809</v>
      </c>
      <c r="K93" s="75">
        <v>46173</v>
      </c>
      <c r="L93" s="329" t="s">
        <v>196</v>
      </c>
      <c r="M93" s="330"/>
      <c r="N93" s="331"/>
      <c r="O93" s="223"/>
      <c r="P93" s="223"/>
    </row>
    <row r="94" spans="1:16" s="9" customFormat="1" ht="15" customHeight="1" x14ac:dyDescent="0.3">
      <c r="A94" s="211"/>
      <c r="B94" s="75"/>
      <c r="C94" s="75"/>
      <c r="D94" s="324"/>
      <c r="E94" s="324"/>
      <c r="F94" s="324"/>
      <c r="G94" s="324"/>
      <c r="H94" s="324"/>
      <c r="I94" s="211"/>
      <c r="J94" s="75">
        <v>46174</v>
      </c>
      <c r="K94" s="75">
        <v>46203</v>
      </c>
      <c r="L94" s="329" t="s">
        <v>197</v>
      </c>
      <c r="M94" s="330"/>
      <c r="N94" s="331"/>
      <c r="O94" s="223"/>
      <c r="P94" s="223"/>
    </row>
    <row r="95" spans="1:16" s="9" customFormat="1" ht="15" customHeight="1" x14ac:dyDescent="0.3">
      <c r="A95" s="211"/>
      <c r="B95" s="75"/>
      <c r="C95" s="75"/>
      <c r="D95" s="324"/>
      <c r="E95" s="324"/>
      <c r="F95" s="324"/>
      <c r="G95" s="324"/>
      <c r="H95" s="324"/>
      <c r="I95" s="211"/>
      <c r="J95" s="75"/>
      <c r="K95" s="75"/>
      <c r="L95" s="223"/>
      <c r="M95" s="223"/>
      <c r="N95" s="223"/>
      <c r="O95" s="223"/>
      <c r="P95" s="223"/>
    </row>
    <row r="96" spans="1:16" s="9" customFormat="1" ht="15" customHeight="1" x14ac:dyDescent="0.3">
      <c r="A96" s="211"/>
      <c r="B96" s="45"/>
      <c r="C96" s="75"/>
      <c r="D96" s="324" t="s">
        <v>198</v>
      </c>
      <c r="E96" s="324"/>
      <c r="F96" s="324"/>
      <c r="G96" s="324"/>
      <c r="H96" s="324"/>
      <c r="I96" s="211"/>
      <c r="J96" s="75"/>
      <c r="K96" s="75"/>
      <c r="L96" s="223"/>
      <c r="M96" s="223"/>
      <c r="N96" s="223"/>
      <c r="O96" s="223"/>
      <c r="P96" s="223"/>
    </row>
    <row r="97" spans="1:16" s="9" customFormat="1" ht="15" customHeight="1" x14ac:dyDescent="0.3">
      <c r="A97" s="211"/>
      <c r="B97" s="2"/>
      <c r="C97" s="41"/>
      <c r="D97" s="41"/>
      <c r="E97" s="37"/>
      <c r="F97" s="37"/>
      <c r="G97" s="37"/>
      <c r="H97" s="37"/>
      <c r="I97" s="211"/>
      <c r="J97" s="45"/>
      <c r="K97" s="75">
        <v>46204</v>
      </c>
      <c r="L97" s="223" t="s">
        <v>198</v>
      </c>
      <c r="M97" s="223"/>
      <c r="N97" s="223"/>
      <c r="O97" s="223"/>
      <c r="P97" s="223"/>
    </row>
    <row r="98" spans="1:16" s="9" customFormat="1" x14ac:dyDescent="0.3">
      <c r="A98" s="211"/>
      <c r="B98" s="58" t="s">
        <v>199</v>
      </c>
      <c r="C98" s="40"/>
      <c r="D98" s="40"/>
      <c r="E98" s="40"/>
      <c r="F98" s="40"/>
      <c r="G98" s="40"/>
      <c r="H98" s="40"/>
      <c r="I98" s="211"/>
      <c r="L98" s="135"/>
      <c r="M98" s="135"/>
      <c r="N98" s="135"/>
      <c r="O98" s="135"/>
      <c r="P98" s="135"/>
    </row>
    <row r="99" spans="1:16" s="9" customFormat="1" ht="27" customHeight="1" x14ac:dyDescent="0.3">
      <c r="A99" s="211"/>
      <c r="B99" s="284" t="s">
        <v>200</v>
      </c>
      <c r="C99" s="284"/>
      <c r="D99" s="284"/>
      <c r="E99" s="284"/>
      <c r="F99" s="284"/>
      <c r="G99" s="284"/>
      <c r="H99" s="284"/>
      <c r="I99" s="211"/>
      <c r="L99" s="135"/>
      <c r="M99" s="135"/>
      <c r="N99" s="135"/>
      <c r="O99" s="135"/>
      <c r="P99" s="135"/>
    </row>
    <row r="100" spans="1:16" s="4" customFormat="1" ht="15" customHeight="1" x14ac:dyDescent="0.3">
      <c r="A100" s="2"/>
      <c r="B100" s="42"/>
      <c r="C100" s="325" t="s">
        <v>201</v>
      </c>
      <c r="D100" s="325"/>
      <c r="E100" s="325"/>
      <c r="F100" s="325"/>
      <c r="G100" s="325"/>
      <c r="H100" s="2"/>
      <c r="I100" s="2"/>
      <c r="L100" s="137"/>
      <c r="M100" s="137"/>
      <c r="N100" s="137"/>
      <c r="O100" s="137"/>
      <c r="P100" s="137"/>
    </row>
    <row r="101" spans="1:16" s="4" customFormat="1" ht="15" customHeight="1" x14ac:dyDescent="0.3">
      <c r="A101" s="2"/>
      <c r="B101" s="43"/>
      <c r="C101" s="33" t="s">
        <v>202</v>
      </c>
      <c r="D101" s="33" t="s">
        <v>203</v>
      </c>
      <c r="E101" s="33" t="s">
        <v>204</v>
      </c>
      <c r="F101" s="33" t="s">
        <v>205</v>
      </c>
      <c r="G101" s="33" t="s">
        <v>206</v>
      </c>
      <c r="H101" s="34" t="s">
        <v>207</v>
      </c>
      <c r="I101" s="2"/>
      <c r="L101" s="137"/>
      <c r="M101" s="137"/>
      <c r="N101" s="137"/>
      <c r="O101" s="137"/>
      <c r="P101" s="137"/>
    </row>
    <row r="102" spans="1:16" s="4" customFormat="1" ht="15" customHeight="1" x14ac:dyDescent="0.3">
      <c r="A102" s="2"/>
      <c r="B102" s="44" t="s">
        <v>208</v>
      </c>
      <c r="C102" s="53">
        <v>0</v>
      </c>
      <c r="D102" s="53">
        <v>0</v>
      </c>
      <c r="E102" s="45"/>
      <c r="F102" s="53">
        <v>0</v>
      </c>
      <c r="G102" s="54">
        <v>0</v>
      </c>
      <c r="H102" s="35">
        <f t="shared" ref="H102:H108" si="0">SUM(C102:G102)</f>
        <v>0</v>
      </c>
      <c r="I102" s="2"/>
      <c r="L102" s="137"/>
      <c r="M102" s="137"/>
      <c r="N102" s="137"/>
      <c r="O102" s="137"/>
      <c r="P102" s="137"/>
    </row>
    <row r="103" spans="1:16" s="4" customFormat="1" ht="15" customHeight="1" x14ac:dyDescent="0.3">
      <c r="A103" s="2"/>
      <c r="B103" s="44" t="s">
        <v>209</v>
      </c>
      <c r="C103" s="53">
        <v>0</v>
      </c>
      <c r="D103" s="53">
        <v>0</v>
      </c>
      <c r="E103" s="45"/>
      <c r="F103" s="53">
        <v>0</v>
      </c>
      <c r="G103" s="54">
        <v>0</v>
      </c>
      <c r="H103" s="35">
        <f t="shared" si="0"/>
        <v>0</v>
      </c>
      <c r="I103" s="2"/>
      <c r="L103" s="137"/>
      <c r="M103" s="137"/>
      <c r="N103" s="137"/>
      <c r="O103" s="137"/>
      <c r="P103" s="137"/>
    </row>
    <row r="104" spans="1:16" s="4" customFormat="1" ht="15" customHeight="1" x14ac:dyDescent="0.3">
      <c r="A104" s="2"/>
      <c r="B104" s="44" t="s">
        <v>210</v>
      </c>
      <c r="C104" s="53">
        <v>0</v>
      </c>
      <c r="D104" s="53">
        <v>0</v>
      </c>
      <c r="E104" s="45"/>
      <c r="F104" s="53">
        <v>0</v>
      </c>
      <c r="G104" s="54">
        <v>0</v>
      </c>
      <c r="H104" s="35">
        <f t="shared" si="0"/>
        <v>0</v>
      </c>
      <c r="I104" s="2"/>
      <c r="L104" s="137"/>
      <c r="M104" s="137"/>
      <c r="N104" s="137"/>
      <c r="O104" s="137"/>
      <c r="P104" s="137"/>
    </row>
    <row r="105" spans="1:16" s="4" customFormat="1" ht="15" customHeight="1" x14ac:dyDescent="0.3">
      <c r="A105" s="2"/>
      <c r="B105" s="44" t="s">
        <v>211</v>
      </c>
      <c r="C105" s="53">
        <v>0</v>
      </c>
      <c r="D105" s="53">
        <v>0</v>
      </c>
      <c r="E105" s="45"/>
      <c r="F105" s="53">
        <v>0</v>
      </c>
      <c r="G105" s="54">
        <v>0</v>
      </c>
      <c r="H105" s="35">
        <f t="shared" si="0"/>
        <v>0</v>
      </c>
      <c r="I105" s="2"/>
      <c r="L105" s="137"/>
      <c r="M105" s="137"/>
      <c r="N105" s="137"/>
      <c r="O105" s="137"/>
      <c r="P105" s="137"/>
    </row>
    <row r="106" spans="1:16" s="4" customFormat="1" ht="15" customHeight="1" x14ac:dyDescent="0.3">
      <c r="A106" s="2"/>
      <c r="B106" s="44" t="s">
        <v>212</v>
      </c>
      <c r="C106" s="53">
        <v>0</v>
      </c>
      <c r="D106" s="53">
        <v>0</v>
      </c>
      <c r="E106" s="53">
        <v>0</v>
      </c>
      <c r="F106" s="53">
        <v>0</v>
      </c>
      <c r="G106" s="54">
        <v>0</v>
      </c>
      <c r="H106" s="35">
        <f t="shared" si="0"/>
        <v>0</v>
      </c>
      <c r="I106" s="2"/>
      <c r="L106" s="137"/>
      <c r="M106" s="137"/>
      <c r="N106" s="137"/>
      <c r="O106" s="137"/>
      <c r="P106" s="137"/>
    </row>
    <row r="107" spans="1:16" s="4" customFormat="1" ht="15" customHeight="1" x14ac:dyDescent="0.3">
      <c r="A107" s="2"/>
      <c r="B107" s="44" t="s">
        <v>213</v>
      </c>
      <c r="C107" s="60">
        <v>0</v>
      </c>
      <c r="D107" s="60">
        <v>0</v>
      </c>
      <c r="E107" s="60">
        <v>0</v>
      </c>
      <c r="F107" s="60">
        <v>0</v>
      </c>
      <c r="G107" s="92">
        <v>0</v>
      </c>
      <c r="H107" s="61">
        <f t="shared" si="0"/>
        <v>0</v>
      </c>
      <c r="I107" s="2"/>
      <c r="L107" s="137"/>
      <c r="M107" s="137"/>
      <c r="N107" s="137"/>
      <c r="O107" s="137"/>
      <c r="P107" s="137"/>
    </row>
    <row r="108" spans="1:16" s="4" customFormat="1" ht="15" customHeight="1" thickBot="1" x14ac:dyDescent="0.35">
      <c r="A108" s="2"/>
      <c r="B108" s="44" t="s">
        <v>214</v>
      </c>
      <c r="C108" s="59"/>
      <c r="D108" s="59"/>
      <c r="E108" s="60">
        <v>0</v>
      </c>
      <c r="F108" s="59"/>
      <c r="G108" s="59"/>
      <c r="H108" s="61">
        <f t="shared" si="0"/>
        <v>0</v>
      </c>
      <c r="I108" s="2"/>
      <c r="L108" s="137"/>
      <c r="M108" s="137"/>
      <c r="N108" s="137"/>
      <c r="O108" s="137"/>
      <c r="P108" s="137"/>
    </row>
    <row r="109" spans="1:16" s="4" customFormat="1" ht="15" customHeight="1" thickTop="1" x14ac:dyDescent="0.3">
      <c r="A109" s="2"/>
      <c r="B109" s="62" t="s">
        <v>215</v>
      </c>
      <c r="C109" s="63">
        <f t="shared" ref="C109:G109" si="1">SUM(C102:C108)</f>
        <v>0</v>
      </c>
      <c r="D109" s="63">
        <f t="shared" si="1"/>
        <v>0</v>
      </c>
      <c r="E109" s="63">
        <f t="shared" si="1"/>
        <v>0</v>
      </c>
      <c r="F109" s="63">
        <f t="shared" si="1"/>
        <v>0</v>
      </c>
      <c r="G109" s="63">
        <f t="shared" si="1"/>
        <v>0</v>
      </c>
      <c r="H109" s="64">
        <f>SUM(H102:H108)</f>
        <v>0</v>
      </c>
      <c r="I109" s="2"/>
      <c r="L109" s="137"/>
      <c r="M109" s="137"/>
      <c r="N109" s="137"/>
      <c r="O109" s="137"/>
      <c r="P109" s="137"/>
    </row>
    <row r="110" spans="1:16" s="4" customFormat="1" ht="15" customHeight="1" thickBot="1" x14ac:dyDescent="0.35">
      <c r="A110" s="2"/>
      <c r="B110" s="44" t="s">
        <v>216</v>
      </c>
      <c r="C110" s="59"/>
      <c r="D110" s="59"/>
      <c r="E110" s="59"/>
      <c r="F110" s="59"/>
      <c r="G110" s="59"/>
      <c r="H110" s="65">
        <v>0</v>
      </c>
      <c r="I110" s="2"/>
      <c r="J110" s="327" t="s">
        <v>217</v>
      </c>
      <c r="K110" s="327"/>
      <c r="L110" s="137"/>
      <c r="M110" s="137"/>
      <c r="N110" s="137"/>
      <c r="O110" s="137"/>
      <c r="P110" s="137"/>
    </row>
    <row r="111" spans="1:16" s="4" customFormat="1" ht="15" customHeight="1" thickTop="1" x14ac:dyDescent="0.3">
      <c r="A111" s="2"/>
      <c r="B111" s="66" t="s">
        <v>207</v>
      </c>
      <c r="C111" s="67">
        <f>SUM(C109:C110)</f>
        <v>0</v>
      </c>
      <c r="D111" s="67">
        <f t="shared" ref="D111:H111" si="2">SUM(D109:D110)</f>
        <v>0</v>
      </c>
      <c r="E111" s="67">
        <f t="shared" si="2"/>
        <v>0</v>
      </c>
      <c r="F111" s="67">
        <f t="shared" si="2"/>
        <v>0</v>
      </c>
      <c r="G111" s="67">
        <f t="shared" si="2"/>
        <v>0</v>
      </c>
      <c r="H111" s="68">
        <f t="shared" si="2"/>
        <v>0</v>
      </c>
      <c r="I111" s="2"/>
      <c r="J111" s="327"/>
      <c r="K111" s="327"/>
      <c r="L111" s="137"/>
      <c r="M111" s="137"/>
      <c r="N111" s="137"/>
      <c r="O111" s="137"/>
      <c r="P111" s="137"/>
    </row>
    <row r="112" spans="1:16" s="9" customFormat="1" ht="15" customHeight="1" x14ac:dyDescent="0.3">
      <c r="A112" s="211"/>
      <c r="B112" s="2"/>
      <c r="C112" s="41"/>
      <c r="D112" s="41"/>
      <c r="E112" s="37"/>
      <c r="F112" s="37"/>
      <c r="G112" s="37"/>
      <c r="H112" s="37"/>
      <c r="I112" s="211"/>
      <c r="J112" s="327"/>
      <c r="K112" s="327"/>
      <c r="L112" s="135"/>
      <c r="M112" s="135"/>
      <c r="N112" s="135"/>
      <c r="O112" s="135"/>
      <c r="P112" s="135"/>
    </row>
    <row r="113" spans="1:16" s="9" customFormat="1" ht="15" customHeight="1" x14ac:dyDescent="0.3">
      <c r="A113" s="211"/>
      <c r="B113" s="96" t="s">
        <v>218</v>
      </c>
      <c r="C113" s="94" t="s">
        <v>219</v>
      </c>
      <c r="D113" s="94"/>
      <c r="E113" s="95"/>
      <c r="F113" s="95"/>
      <c r="G113" s="95"/>
      <c r="H113" s="95"/>
      <c r="I113" s="211"/>
      <c r="J113" s="327"/>
      <c r="K113" s="327"/>
      <c r="L113" s="135"/>
      <c r="M113" s="135"/>
      <c r="N113" s="135"/>
      <c r="O113" s="135"/>
      <c r="P113" s="135"/>
    </row>
    <row r="114" spans="1:16" s="9" customFormat="1" ht="15" customHeight="1" x14ac:dyDescent="0.3">
      <c r="A114" s="211"/>
      <c r="B114" s="93" t="s">
        <v>208</v>
      </c>
      <c r="C114" s="93" t="s">
        <v>209</v>
      </c>
      <c r="D114" s="93" t="s">
        <v>210</v>
      </c>
      <c r="E114" s="93" t="s">
        <v>220</v>
      </c>
      <c r="F114" s="93" t="s">
        <v>213</v>
      </c>
      <c r="G114" s="74" t="s">
        <v>216</v>
      </c>
      <c r="H114" s="74" t="s">
        <v>221</v>
      </c>
      <c r="I114" s="211"/>
      <c r="J114" s="327"/>
      <c r="K114" s="327"/>
      <c r="L114" s="135"/>
      <c r="M114" s="135"/>
      <c r="N114" s="135"/>
      <c r="O114" s="135"/>
      <c r="P114" s="135"/>
    </row>
    <row r="115" spans="1:16" s="9" customFormat="1" x14ac:dyDescent="0.3">
      <c r="A115" s="211"/>
      <c r="B115" s="53">
        <v>0</v>
      </c>
      <c r="C115" s="53">
        <v>0</v>
      </c>
      <c r="D115" s="53">
        <v>0</v>
      </c>
      <c r="E115" s="53">
        <v>0</v>
      </c>
      <c r="F115" s="53">
        <v>0</v>
      </c>
      <c r="G115" s="53">
        <v>0</v>
      </c>
      <c r="H115" s="35">
        <f>SUM(B115:G115)</f>
        <v>0</v>
      </c>
      <c r="I115" s="211"/>
      <c r="L115" s="135"/>
      <c r="M115" s="135"/>
      <c r="N115" s="135"/>
      <c r="O115" s="135"/>
      <c r="P115" s="135"/>
    </row>
    <row r="116" spans="1:16" s="9" customFormat="1" x14ac:dyDescent="0.3">
      <c r="A116" s="211"/>
      <c r="B116" s="73" t="s">
        <v>222</v>
      </c>
      <c r="C116" s="145" t="s">
        <v>223</v>
      </c>
      <c r="D116" s="72" t="s">
        <v>1</v>
      </c>
      <c r="E116" s="211"/>
      <c r="F116" s="211"/>
      <c r="G116" s="211"/>
      <c r="H116" s="99" t="str">
        <f>IF(H115&gt;(H111/95%*5%), "Amount included is over 5%. Subtract "&amp;TEXT(H115-H111/95%*5%,"$0.00"), "")</f>
        <v/>
      </c>
      <c r="I116" s="211"/>
      <c r="L116" s="135"/>
      <c r="M116" s="135"/>
      <c r="N116" s="135"/>
      <c r="O116" s="135"/>
      <c r="P116" s="135"/>
    </row>
    <row r="117" spans="1:16" s="9" customFormat="1" x14ac:dyDescent="0.3">
      <c r="A117" s="211"/>
      <c r="B117" s="2"/>
      <c r="C117" s="41"/>
      <c r="D117" s="41"/>
      <c r="E117" s="37"/>
      <c r="F117" s="37"/>
      <c r="G117" s="37"/>
      <c r="H117" s="37"/>
      <c r="I117" s="211"/>
      <c r="L117" s="135"/>
      <c r="M117" s="135"/>
      <c r="N117" s="135"/>
      <c r="O117" s="135"/>
      <c r="P117" s="135"/>
    </row>
    <row r="118" spans="1:16" s="9" customFormat="1" ht="15" customHeight="1" x14ac:dyDescent="0.3">
      <c r="A118" s="211"/>
      <c r="B118" s="58" t="s">
        <v>224</v>
      </c>
      <c r="C118" s="40"/>
      <c r="D118" s="40"/>
      <c r="E118" s="40"/>
      <c r="F118" s="40"/>
      <c r="G118" s="40"/>
      <c r="H118" s="40"/>
      <c r="I118" s="211"/>
      <c r="J118" s="97"/>
      <c r="K118" s="97"/>
      <c r="L118" s="135"/>
      <c r="M118" s="135"/>
      <c r="N118" s="135"/>
      <c r="O118" s="135"/>
      <c r="P118" s="135"/>
    </row>
    <row r="119" spans="1:16" ht="31.5" customHeight="1" x14ac:dyDescent="0.3">
      <c r="A119" s="211"/>
      <c r="B119" s="284" t="s">
        <v>225</v>
      </c>
      <c r="C119" s="284"/>
      <c r="D119" s="284"/>
      <c r="E119" s="284"/>
      <c r="F119" s="284"/>
      <c r="G119" s="284"/>
      <c r="H119" s="284"/>
      <c r="J119" s="98"/>
      <c r="K119" s="98"/>
    </row>
    <row r="120" spans="1:16" ht="87.75" customHeight="1" x14ac:dyDescent="0.3">
      <c r="B120" s="320" t="s">
        <v>124</v>
      </c>
      <c r="C120" s="321"/>
      <c r="D120" s="321"/>
      <c r="E120" s="321"/>
      <c r="F120" s="321"/>
      <c r="G120" s="321"/>
      <c r="H120" s="322"/>
    </row>
    <row r="121" spans="1:16" x14ac:dyDescent="0.3">
      <c r="B121" s="2"/>
      <c r="C121" s="41"/>
      <c r="D121" s="41"/>
      <c r="E121" s="37"/>
      <c r="F121" s="37"/>
      <c r="G121" s="37"/>
      <c r="H121" s="37"/>
    </row>
    <row r="122" spans="1:16" ht="4.3499999999999996" customHeight="1" x14ac:dyDescent="0.3">
      <c r="A122" s="211"/>
      <c r="B122" s="210"/>
      <c r="C122" s="210"/>
      <c r="D122" s="210"/>
      <c r="E122" s="210"/>
      <c r="F122" s="210"/>
      <c r="G122" s="210"/>
      <c r="H122" s="210"/>
    </row>
    <row r="123" spans="1:16" x14ac:dyDescent="0.3">
      <c r="B123" s="211"/>
      <c r="C123" s="211"/>
      <c r="D123" s="211"/>
      <c r="E123" s="211"/>
      <c r="F123" s="211"/>
      <c r="G123" s="211"/>
      <c r="H123" s="211"/>
    </row>
  </sheetData>
  <sheetProtection insertRows="0" insertHyperlinks="0"/>
  <mergeCells count="71">
    <mergeCell ref="L92:N92"/>
    <mergeCell ref="L93:N93"/>
    <mergeCell ref="L94:N94"/>
    <mergeCell ref="J15:J16"/>
    <mergeCell ref="K15:K16"/>
    <mergeCell ref="L15:L16"/>
    <mergeCell ref="M15:M16"/>
    <mergeCell ref="N15:N16"/>
    <mergeCell ref="J86:J87"/>
    <mergeCell ref="J25:J26"/>
    <mergeCell ref="L91:N91"/>
    <mergeCell ref="O15:O16"/>
    <mergeCell ref="J110:K114"/>
    <mergeCell ref="B19:H19"/>
    <mergeCell ref="C20:H20"/>
    <mergeCell ref="C21:H21"/>
    <mergeCell ref="C22:H22"/>
    <mergeCell ref="C23:H23"/>
    <mergeCell ref="B67:H67"/>
    <mergeCell ref="D96:H96"/>
    <mergeCell ref="B41:H41"/>
    <mergeCell ref="B42:H42"/>
    <mergeCell ref="B72:H72"/>
    <mergeCell ref="B26:H26"/>
    <mergeCell ref="D93:H93"/>
    <mergeCell ref="D94:H94"/>
    <mergeCell ref="B82:H82"/>
    <mergeCell ref="B119:H119"/>
    <mergeCell ref="B120:H120"/>
    <mergeCell ref="B87:H87"/>
    <mergeCell ref="D95:H95"/>
    <mergeCell ref="B99:H99"/>
    <mergeCell ref="C100:G100"/>
    <mergeCell ref="D89:H89"/>
    <mergeCell ref="D90:H90"/>
    <mergeCell ref="D91:H91"/>
    <mergeCell ref="D92:H92"/>
    <mergeCell ref="B1:H1"/>
    <mergeCell ref="B2:H2"/>
    <mergeCell ref="C9:H9"/>
    <mergeCell ref="B13:H13"/>
    <mergeCell ref="B14:H16"/>
    <mergeCell ref="C4:H4"/>
    <mergeCell ref="D5:H6"/>
    <mergeCell ref="D10:H10"/>
    <mergeCell ref="B31:H31"/>
    <mergeCell ref="D44:H45"/>
    <mergeCell ref="B37:H38"/>
    <mergeCell ref="B63:H64"/>
    <mergeCell ref="J2:K3"/>
    <mergeCell ref="B36:H36"/>
    <mergeCell ref="B27:H28"/>
    <mergeCell ref="B32:H33"/>
    <mergeCell ref="B58:H59"/>
    <mergeCell ref="J47:L51"/>
    <mergeCell ref="L8:N10"/>
    <mergeCell ref="K5:L5"/>
    <mergeCell ref="B78:H79"/>
    <mergeCell ref="B83:H84"/>
    <mergeCell ref="B48:H48"/>
    <mergeCell ref="B68:H69"/>
    <mergeCell ref="B73:H74"/>
    <mergeCell ref="E51:H51"/>
    <mergeCell ref="B62:H62"/>
    <mergeCell ref="B77:H77"/>
    <mergeCell ref="B57:H57"/>
    <mergeCell ref="E52:H52"/>
    <mergeCell ref="E53:H53"/>
    <mergeCell ref="E54:H54"/>
    <mergeCell ref="E55:H55"/>
    <mergeCell ref="E56:H56"/>
  </mergeCells>
  <conditionalFormatting sqref="B14">
    <cfRule type="containsBlanks" dxfId="56" priority="129">
      <formula>LEN(TRIM(B14))=0</formula>
    </cfRule>
    <cfRule type="containsText" dxfId="55" priority="81" operator="containsText" text="enter text">
      <formula>NOT(ISERROR(SEARCH("enter text",B14)))</formula>
    </cfRule>
  </conditionalFormatting>
  <conditionalFormatting sqref="B20:B23">
    <cfRule type="containsText" dxfId="54" priority="69" operator="containsText" text="select">
      <formula>NOT(ISERROR(SEARCH("select",B20)))</formula>
    </cfRule>
  </conditionalFormatting>
  <conditionalFormatting sqref="B27">
    <cfRule type="containsBlanks" dxfId="53" priority="56">
      <formula>LEN(TRIM(B27))=0</formula>
    </cfRule>
    <cfRule type="containsText" dxfId="52" priority="54" operator="containsText" text="enter text">
      <formula>NOT(ISERROR(SEARCH("enter text",B27)))</formula>
    </cfRule>
  </conditionalFormatting>
  <conditionalFormatting sqref="B32">
    <cfRule type="containsText" dxfId="51" priority="23" operator="containsText" text="enter text">
      <formula>NOT(ISERROR(SEARCH("enter text",B32)))</formula>
    </cfRule>
    <cfRule type="containsBlanks" dxfId="50" priority="24">
      <formula>LEN(TRIM(B32))=0</formula>
    </cfRule>
  </conditionalFormatting>
  <conditionalFormatting sqref="B37">
    <cfRule type="containsText" dxfId="49" priority="21" operator="containsText" text="enter text">
      <formula>NOT(ISERROR(SEARCH("enter text",B37)))</formula>
    </cfRule>
    <cfRule type="containsBlanks" dxfId="48" priority="22">
      <formula>LEN(TRIM(B37))=0</formula>
    </cfRule>
  </conditionalFormatting>
  <conditionalFormatting sqref="B42">
    <cfRule type="containsBlanks" dxfId="47" priority="62">
      <formula>LEN(TRIM(B42))=0</formula>
    </cfRule>
  </conditionalFormatting>
  <conditionalFormatting sqref="B49">
    <cfRule type="containsText" dxfId="46" priority="1" operator="containsText" text="select">
      <formula>NOT(ISERROR(SEARCH("select",B49)))</formula>
    </cfRule>
  </conditionalFormatting>
  <conditionalFormatting sqref="B58">
    <cfRule type="containsText" dxfId="45" priority="2" operator="containsText" text="enter text">
      <formula>NOT(ISERROR(SEARCH("enter text",B58)))</formula>
    </cfRule>
    <cfRule type="containsBlanks" dxfId="44" priority="3">
      <formula>LEN(TRIM(B58))=0</formula>
    </cfRule>
  </conditionalFormatting>
  <conditionalFormatting sqref="B63">
    <cfRule type="containsBlanks" dxfId="43" priority="20">
      <formula>LEN(TRIM(B63))=0</formula>
    </cfRule>
    <cfRule type="containsText" dxfId="42" priority="19" operator="containsText" text="enter text">
      <formula>NOT(ISERROR(SEARCH("enter text",B63)))</formula>
    </cfRule>
  </conditionalFormatting>
  <conditionalFormatting sqref="B68">
    <cfRule type="containsText" dxfId="41" priority="17" operator="containsText" text="enter text">
      <formula>NOT(ISERROR(SEARCH("enter text",B68)))</formula>
    </cfRule>
    <cfRule type="containsBlanks" dxfId="40" priority="18">
      <formula>LEN(TRIM(B68))=0</formula>
    </cfRule>
  </conditionalFormatting>
  <conditionalFormatting sqref="B73">
    <cfRule type="containsBlanks" dxfId="39" priority="16">
      <formula>LEN(TRIM(B73))=0</formula>
    </cfRule>
    <cfRule type="containsText" dxfId="38" priority="15" operator="containsText" text="enter text">
      <formula>NOT(ISERROR(SEARCH("enter text",B73)))</formula>
    </cfRule>
  </conditionalFormatting>
  <conditionalFormatting sqref="B78">
    <cfRule type="containsBlanks" dxfId="37" priority="14">
      <formula>LEN(TRIM(B78))=0</formula>
    </cfRule>
    <cfRule type="containsText" dxfId="36" priority="13" operator="containsText" text="enter text">
      <formula>NOT(ISERROR(SEARCH("enter text",B78)))</formula>
    </cfRule>
  </conditionalFormatting>
  <conditionalFormatting sqref="B83">
    <cfRule type="containsText" dxfId="35" priority="11" operator="containsText" text="enter text">
      <formula>NOT(ISERROR(SEARCH("enter text",B83)))</formula>
    </cfRule>
    <cfRule type="containsBlanks" dxfId="34" priority="12">
      <formula>LEN(TRIM(B83))=0</formula>
    </cfRule>
  </conditionalFormatting>
  <conditionalFormatting sqref="B89 D89:H89 B90:H95 C96:H96">
    <cfRule type="containsBlanks" dxfId="33" priority="64">
      <formula>LEN(TRIM(B89))=0</formula>
    </cfRule>
  </conditionalFormatting>
  <conditionalFormatting sqref="B120">
    <cfRule type="containsBlanks" dxfId="32" priority="75">
      <formula>LEN(TRIM(B120))=0</formula>
    </cfRule>
  </conditionalFormatting>
  <conditionalFormatting sqref="B42:H42">
    <cfRule type="containsText" dxfId="31" priority="60" operator="containsText" text="enter text">
      <formula>NOT(ISERROR(SEARCH("enter text",B42)))</formula>
    </cfRule>
  </conditionalFormatting>
  <conditionalFormatting sqref="B120:H120">
    <cfRule type="containsText" dxfId="30" priority="73" operator="containsText" text="enter text">
      <formula>NOT(ISERROR(SEARCH("enter text",B120)))</formula>
    </cfRule>
  </conditionalFormatting>
  <conditionalFormatting sqref="C5 D116">
    <cfRule type="containsText" dxfId="29" priority="127" operator="containsText" text="select">
      <formula>NOT(ISERROR(SEARCH("select",C5)))</formula>
    </cfRule>
  </conditionalFormatting>
  <conditionalFormatting sqref="C8:C9 C13">
    <cfRule type="containsText" dxfId="28" priority="128" operator="containsText" text="TITLE">
      <formula>NOT(ISERROR(SEARCH("TITLE",C8)))</formula>
    </cfRule>
  </conditionalFormatting>
  <conditionalFormatting sqref="C19">
    <cfRule type="containsText" dxfId="27" priority="71" operator="containsText" text="TITLE">
      <formula>NOT(ISERROR(SEARCH("TITLE",C19)))</formula>
    </cfRule>
  </conditionalFormatting>
  <conditionalFormatting sqref="C26">
    <cfRule type="containsText" dxfId="26" priority="55" operator="containsText" text="TITLE">
      <formula>NOT(ISERROR(SEARCH("TITLE",C26)))</formula>
    </cfRule>
  </conditionalFormatting>
  <conditionalFormatting sqref="C31">
    <cfRule type="containsText" dxfId="25" priority="40" operator="containsText" text="TITLE">
      <formula>NOT(ISERROR(SEARCH("TITLE",C31)))</formula>
    </cfRule>
  </conditionalFormatting>
  <conditionalFormatting sqref="C36">
    <cfRule type="containsText" dxfId="24" priority="79" operator="containsText" text="TITLE">
      <formula>NOT(ISERROR(SEARCH("TITLE",C36)))</formula>
    </cfRule>
  </conditionalFormatting>
  <conditionalFormatting sqref="C41">
    <cfRule type="containsText" dxfId="23" priority="61" operator="containsText" text="TITLE">
      <formula>NOT(ISERROR(SEARCH("TITLE",C41)))</formula>
    </cfRule>
  </conditionalFormatting>
  <conditionalFormatting sqref="C44">
    <cfRule type="containsText" dxfId="22" priority="125" operator="containsText" text="select">
      <formula>NOT(ISERROR(SEARCH("select",C44)))</formula>
    </cfRule>
  </conditionalFormatting>
  <conditionalFormatting sqref="C48">
    <cfRule type="containsText" dxfId="21" priority="8" operator="containsText" text="TITLE">
      <formula>NOT(ISERROR(SEARCH("TITLE",C48)))</formula>
    </cfRule>
  </conditionalFormatting>
  <conditionalFormatting sqref="C51:C56">
    <cfRule type="containsText" dxfId="20" priority="7" operator="containsText" text="select">
      <formula>NOT(ISERROR(SEARCH("select",C51)))</formula>
    </cfRule>
  </conditionalFormatting>
  <conditionalFormatting sqref="C57">
    <cfRule type="containsText" dxfId="19" priority="4" operator="containsText" text="TITLE">
      <formula>NOT(ISERROR(SEARCH("TITLE",C57)))</formula>
    </cfRule>
  </conditionalFormatting>
  <conditionalFormatting sqref="C62">
    <cfRule type="containsText" dxfId="18" priority="46" operator="containsText" text="TITLE">
      <formula>NOT(ISERROR(SEARCH("TITLE",C62)))</formula>
    </cfRule>
  </conditionalFormatting>
  <conditionalFormatting sqref="C67">
    <cfRule type="containsText" dxfId="17" priority="67" operator="containsText" text="TITLE">
      <formula>NOT(ISERROR(SEARCH("TITLE",C67)))</formula>
    </cfRule>
  </conditionalFormatting>
  <conditionalFormatting sqref="C72">
    <cfRule type="containsText" dxfId="16" priority="58" operator="containsText" text="TITLE">
      <formula>NOT(ISERROR(SEARCH("TITLE",C72)))</formula>
    </cfRule>
  </conditionalFormatting>
  <conditionalFormatting sqref="C77">
    <cfRule type="containsText" dxfId="15" priority="52" operator="containsText" text="TITLE">
      <formula>NOT(ISERROR(SEARCH("TITLE",C77)))</formula>
    </cfRule>
  </conditionalFormatting>
  <conditionalFormatting sqref="C82">
    <cfRule type="containsText" dxfId="14" priority="49" operator="containsText" text="TITLE">
      <formula>NOT(ISERROR(SEARCH("TITLE",C82)))</formula>
    </cfRule>
  </conditionalFormatting>
  <conditionalFormatting sqref="C119">
    <cfRule type="containsText" dxfId="13" priority="74" operator="containsText" text="TITLE">
      <formula>NOT(ISERROR(SEARCH("TITLE",C119)))</formula>
    </cfRule>
  </conditionalFormatting>
  <conditionalFormatting sqref="C4:H4">
    <cfRule type="cellIs" dxfId="12" priority="65" operator="equal">
      <formula>0</formula>
    </cfRule>
  </conditionalFormatting>
  <conditionalFormatting sqref="E51:E56">
    <cfRule type="containsText" dxfId="11" priority="6" operator="containsText" text="TITLE">
      <formula>NOT(ISERROR(SEARCH("TITLE",E51)))</formula>
    </cfRule>
  </conditionalFormatting>
  <conditionalFormatting sqref="J90 L90:P90 J91:L94 O91:P94 J95:P96 K97:P97">
    <cfRule type="containsBlanks" dxfId="10" priority="5">
      <formula>LEN(TRIM(J90))=0</formula>
    </cfRule>
  </conditionalFormatting>
  <conditionalFormatting sqref="K9">
    <cfRule type="cellIs" dxfId="9" priority="122" operator="greaterThanOrEqual">
      <formula>100</formula>
    </cfRule>
  </conditionalFormatting>
  <conditionalFormatting sqref="K13">
    <cfRule type="cellIs" dxfId="8" priority="123" operator="greaterThanOrEqual">
      <formula>100</formula>
    </cfRule>
  </conditionalFormatting>
  <dataValidations count="7">
    <dataValidation type="list" allowBlank="1" showInputMessage="1" showErrorMessage="1" sqref="C44" xr:uid="{8C2DBEA8-0A17-4F99-8661-DD35862E39ED}">
      <formula1>"Select, Build, Sustain"</formula1>
    </dataValidation>
    <dataValidation type="list" allowBlank="1" showInputMessage="1" showErrorMessage="1" sqref="C5" xr:uid="{0F650E9C-F34F-4E23-B54D-BACBDFA43E57}">
      <formula1>"Select, Local-Non Rural, Local-Rural, State, Tribal"</formula1>
    </dataValidation>
    <dataValidation allowBlank="1" showInputMessage="1" showErrorMessage="1" sqref="E97:H97 B10:C10 E11:H11 E7:H7 E112:H112 E34:H34 E3:H3 E43:H43 E88:H88 E39:H39 E70:H70 E24:H24 E65:H65 E117:H117 E17:H17 E121:H121 E85:H85 E29:H29 E75:H77 E80:H82 E46:H46 M89:P89" xr:uid="{C88F755C-7508-4BE3-92EA-771612D52606}"/>
    <dataValidation type="list" allowBlank="1" showInputMessage="1" showErrorMessage="1" sqref="B20:B23" xr:uid="{67C24F24-AD7F-41D0-9CBD-0417FD9D921C}">
      <formula1>"Select, Yes, No"</formula1>
    </dataValidation>
    <dataValidation type="list" allowBlank="1" showInputMessage="1" showErrorMessage="1" sqref="D116" xr:uid="{84405E9D-CF33-493C-A753-148E0B000F10}">
      <formula1>"Select, N/A, Approved Indirect Cost Rate Agreement, Rate Calculation Proposal, De minimis"</formula1>
    </dataValidation>
    <dataValidation type="list" allowBlank="1" showInputMessage="1" showErrorMessage="1" sqref="C51:C56" xr:uid="{C988AFD4-5150-4C65-A9FE-1B1A670104EF}">
      <formula1>"Select, 2022, 2023"</formula1>
    </dataValidation>
    <dataValidation type="list" allowBlank="1" showInputMessage="1" showErrorMessage="1" sqref="B49" xr:uid="{CE9D4138-BEA9-4820-8F42-2004B71BDEF6}">
      <formula1>"Select, NO, YES"</formula1>
    </dataValidation>
  </dataValidations>
  <hyperlinks>
    <hyperlink ref="J33" location="'REF-Proj Selection'!B23" display="Link to Scoring Criteria: Cybersecurity Program Alignment" xr:uid="{8D5D8781-DFED-4A49-8147-C88FF41C0B48}"/>
    <hyperlink ref="J74" location="'REF-Proj Selection'!B6" display="Link to Scoring Criteria: Due Diligence" xr:uid="{1AB3A557-8A3F-4586-9F90-EC77CA05679F}"/>
    <hyperlink ref="J79" location="'REF-Proj Selection'!B9" display="Link to Scoring Criteria: Project Management and Governance" xr:uid="{17F6C502-5EA0-454C-9C4E-EB25E51A4936}"/>
    <hyperlink ref="J84" location="'REF-Proj Selection'!B12" display="Link to Scoring Criteria: Readiness" xr:uid="{EF95A287-E55B-4304-80C7-4DF876FACC8D}"/>
    <hyperlink ref="J2:K3" location="'REF-Proj Selection'!A1" display="SLCGP proposals will be evaluated and ranked by the SLCGP Planning Committee based on the criteria scoring scale (see REF-Project Selection tab). " xr:uid="{2596A255-CFD2-4BED-8FE8-B1340CA6FEF2}"/>
    <hyperlink ref="J72" location="'REF-Guidance'!A42" display="Link to required CISA Services" xr:uid="{64EE57BF-6DA0-4300-A8B0-4F017E4F1764}"/>
    <hyperlink ref="J5" location="'REF-Guidance'!A25" display="Link to Eligibility " xr:uid="{553B4049-ADAE-431C-BDF6-B9ECF67580E4}"/>
    <hyperlink ref="J86" location="'REF-Guidance'!A76" display="Link to Period of Performance" xr:uid="{07348E2F-642E-4DBA-B193-9E344B15CDD7}"/>
    <hyperlink ref="J25:J26" r:id="rId1" display="Link to WA State Cybersecurity Plan" xr:uid="{EB5AF1C5-E4C2-449B-A305-C6AA6F34EE44}"/>
    <hyperlink ref="J86:J87" location="'REF-Guidance'!A64" display="Link to Period of Performance" xr:uid="{946100CA-5FF6-478F-A906-82FFB5D1ADFC}"/>
  </hyperlinks>
  <pageMargins left="0.5" right="0.5" top="0.65" bottom="0.5" header="0.3" footer="0.3"/>
  <pageSetup scale="86" fitToHeight="0" orientation="portrait" r:id="rId2"/>
  <headerFooter>
    <oddHeader>&amp;RATTACHMENT #2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31572-D724-4232-991D-13DBB45E919D}">
  <sheetPr>
    <tabColor rgb="FFB4DE86"/>
    <pageSetUpPr fitToPage="1"/>
  </sheetPr>
  <dimension ref="A1:H76"/>
  <sheetViews>
    <sheetView topLeftCell="A21" workbookViewId="0">
      <selection activeCell="B67" sqref="B67:F67"/>
    </sheetView>
  </sheetViews>
  <sheetFormatPr defaultRowHeight="14.4" x14ac:dyDescent="0.3"/>
  <cols>
    <col min="1" max="1" width="3.6640625" customWidth="1"/>
    <col min="2" max="6" width="22.88671875" style="87" customWidth="1"/>
    <col min="7" max="7" width="3.6640625" customWidth="1"/>
  </cols>
  <sheetData>
    <row r="1" spans="1:7" ht="21" x14ac:dyDescent="0.4">
      <c r="A1" s="211"/>
      <c r="B1" s="347" t="s">
        <v>226</v>
      </c>
      <c r="C1" s="347"/>
      <c r="D1" s="347"/>
      <c r="E1" s="347"/>
      <c r="F1" s="347"/>
    </row>
    <row r="2" spans="1:7" x14ac:dyDescent="0.3">
      <c r="A2" s="211"/>
      <c r="B2" s="211"/>
      <c r="C2" s="211"/>
      <c r="D2" s="211"/>
      <c r="E2" s="211"/>
      <c r="F2" s="211"/>
      <c r="G2" s="211"/>
    </row>
    <row r="3" spans="1:7" ht="4.3499999999999996" customHeight="1" x14ac:dyDescent="0.3">
      <c r="A3" s="211"/>
      <c r="B3" s="242"/>
      <c r="C3" s="242"/>
      <c r="D3" s="242"/>
      <c r="E3" s="242"/>
      <c r="F3" s="242"/>
    </row>
    <row r="4" spans="1:7" ht="18" x14ac:dyDescent="0.35">
      <c r="A4" s="211"/>
      <c r="B4" s="241" t="s">
        <v>227</v>
      </c>
      <c r="C4" s="241"/>
      <c r="D4" s="241"/>
      <c r="E4" s="241"/>
      <c r="F4" s="241"/>
    </row>
    <row r="5" spans="1:7" x14ac:dyDescent="0.3">
      <c r="A5" s="211"/>
      <c r="B5" s="338" t="s">
        <v>228</v>
      </c>
      <c r="C5" s="338"/>
      <c r="D5" s="338"/>
      <c r="E5" s="338"/>
      <c r="F5" s="338"/>
      <c r="G5" s="211"/>
    </row>
    <row r="6" spans="1:7" x14ac:dyDescent="0.3">
      <c r="A6" s="211"/>
      <c r="B6" s="225"/>
      <c r="C6" s="225"/>
      <c r="D6" s="55" t="s">
        <v>229</v>
      </c>
      <c r="E6" s="225"/>
      <c r="F6" s="225"/>
      <c r="G6" s="211"/>
    </row>
    <row r="7" spans="1:7" x14ac:dyDescent="0.3">
      <c r="A7" s="211"/>
      <c r="B7" s="211"/>
      <c r="C7" s="211"/>
      <c r="D7" s="211"/>
      <c r="E7" s="211"/>
      <c r="F7" s="211"/>
      <c r="G7" s="211"/>
    </row>
    <row r="8" spans="1:7" ht="4.3499999999999996" customHeight="1" x14ac:dyDescent="0.3">
      <c r="A8" s="211"/>
      <c r="B8" s="242"/>
      <c r="C8" s="242"/>
      <c r="D8" s="242"/>
      <c r="E8" s="242"/>
      <c r="F8" s="242"/>
    </row>
    <row r="9" spans="1:7" ht="18" x14ac:dyDescent="0.35">
      <c r="A9" s="211"/>
      <c r="B9" s="241" t="s">
        <v>230</v>
      </c>
      <c r="C9" s="241"/>
      <c r="D9" s="241"/>
      <c r="E9" s="241"/>
      <c r="F9" s="241"/>
    </row>
    <row r="10" spans="1:7" x14ac:dyDescent="0.3">
      <c r="A10" s="211"/>
      <c r="B10" s="339" t="s">
        <v>231</v>
      </c>
      <c r="C10" s="339"/>
      <c r="D10" s="339"/>
      <c r="E10" s="339"/>
      <c r="F10" s="339"/>
      <c r="G10" s="211"/>
    </row>
    <row r="11" spans="1:7" x14ac:dyDescent="0.3">
      <c r="A11" s="211"/>
      <c r="B11" s="339" t="s">
        <v>232</v>
      </c>
      <c r="C11" s="339"/>
      <c r="D11" s="339"/>
      <c r="E11" s="339"/>
      <c r="F11" s="339"/>
      <c r="G11" s="211"/>
    </row>
    <row r="12" spans="1:7" x14ac:dyDescent="0.3">
      <c r="A12" s="211"/>
      <c r="B12" s="339" t="s">
        <v>233</v>
      </c>
      <c r="C12" s="339"/>
      <c r="D12" s="339"/>
      <c r="E12" s="339"/>
      <c r="F12" s="339"/>
      <c r="G12" s="211"/>
    </row>
    <row r="13" spans="1:7" x14ac:dyDescent="0.3">
      <c r="A13" s="211"/>
      <c r="B13" s="339" t="s">
        <v>234</v>
      </c>
      <c r="C13" s="339"/>
      <c r="D13" s="339"/>
      <c r="E13" s="339"/>
      <c r="F13" s="339"/>
      <c r="G13" s="211"/>
    </row>
    <row r="14" spans="1:7" x14ac:dyDescent="0.3">
      <c r="A14" s="211"/>
      <c r="B14" s="339" t="s">
        <v>235</v>
      </c>
      <c r="C14" s="339"/>
      <c r="D14" s="339"/>
      <c r="E14" s="339"/>
      <c r="F14" s="339"/>
      <c r="G14" s="211"/>
    </row>
    <row r="15" spans="1:7" x14ac:dyDescent="0.3">
      <c r="A15" s="211"/>
      <c r="B15" s="340" t="s">
        <v>236</v>
      </c>
      <c r="C15" s="340"/>
      <c r="D15" s="340"/>
      <c r="E15" s="340"/>
      <c r="F15" s="340"/>
      <c r="G15" s="211"/>
    </row>
    <row r="16" spans="1:7" x14ac:dyDescent="0.3">
      <c r="A16" s="211"/>
      <c r="B16" s="339" t="s">
        <v>237</v>
      </c>
      <c r="C16" s="339"/>
      <c r="D16" s="339"/>
      <c r="E16" s="339"/>
      <c r="F16" s="339"/>
      <c r="G16" s="211"/>
    </row>
    <row r="17" spans="1:8" x14ac:dyDescent="0.3">
      <c r="A17" s="211"/>
      <c r="B17" s="339" t="s">
        <v>238</v>
      </c>
      <c r="C17" s="339"/>
      <c r="D17" s="339"/>
      <c r="E17" s="339"/>
      <c r="F17" s="339"/>
      <c r="G17" s="211"/>
    </row>
    <row r="18" spans="1:8" x14ac:dyDescent="0.3">
      <c r="A18" s="211"/>
      <c r="B18" s="211"/>
      <c r="C18" s="211"/>
      <c r="D18" s="211"/>
      <c r="E18" s="211"/>
      <c r="F18" s="211"/>
      <c r="G18" s="211"/>
    </row>
    <row r="19" spans="1:8" ht="4.3499999999999996" customHeight="1" x14ac:dyDescent="0.3">
      <c r="A19" s="211"/>
      <c r="B19" s="242"/>
      <c r="C19" s="242"/>
      <c r="D19" s="242"/>
      <c r="E19" s="242"/>
      <c r="F19" s="242"/>
    </row>
    <row r="20" spans="1:8" ht="18" x14ac:dyDescent="0.3">
      <c r="A20" s="211"/>
      <c r="B20" s="85" t="s">
        <v>239</v>
      </c>
      <c r="C20" s="86"/>
      <c r="D20" s="86"/>
      <c r="E20" s="86"/>
      <c r="F20" s="86"/>
      <c r="G20" s="211"/>
    </row>
    <row r="21" spans="1:8" ht="96.75" customHeight="1" x14ac:dyDescent="0.3">
      <c r="A21" s="211"/>
      <c r="B21" s="343" t="s">
        <v>240</v>
      </c>
      <c r="C21" s="343"/>
      <c r="D21" s="343"/>
      <c r="E21" s="343"/>
      <c r="F21" s="343"/>
      <c r="G21" s="211"/>
    </row>
    <row r="22" spans="1:8" ht="4.3499999999999996" customHeight="1" x14ac:dyDescent="0.3">
      <c r="A22" s="211"/>
      <c r="B22" s="242"/>
      <c r="C22" s="242"/>
      <c r="D22" s="242"/>
      <c r="E22" s="242"/>
      <c r="F22" s="242"/>
    </row>
    <row r="23" spans="1:8" ht="18" x14ac:dyDescent="0.3">
      <c r="A23" s="211"/>
      <c r="B23" s="85" t="s">
        <v>232</v>
      </c>
      <c r="C23" s="86"/>
      <c r="D23" s="86"/>
      <c r="E23" s="86"/>
      <c r="F23" s="86"/>
      <c r="G23" s="211"/>
    </row>
    <row r="24" spans="1:8" x14ac:dyDescent="0.3">
      <c r="A24" s="211"/>
      <c r="B24" s="343" t="s">
        <v>241</v>
      </c>
      <c r="C24" s="343"/>
      <c r="D24" s="343"/>
      <c r="E24" s="343"/>
      <c r="F24" s="343"/>
      <c r="G24" s="211"/>
    </row>
    <row r="25" spans="1:8" x14ac:dyDescent="0.3">
      <c r="A25" s="211"/>
      <c r="B25" s="343"/>
      <c r="C25" s="343"/>
      <c r="D25" s="343"/>
      <c r="E25" s="343"/>
      <c r="F25" s="343"/>
      <c r="G25" s="211"/>
    </row>
    <row r="26" spans="1:8" x14ac:dyDescent="0.3">
      <c r="A26" s="211"/>
      <c r="B26" s="238" t="s">
        <v>242</v>
      </c>
      <c r="C26" s="238"/>
      <c r="D26" s="238"/>
      <c r="E26" s="238"/>
      <c r="F26" s="238"/>
      <c r="G26" s="211"/>
    </row>
    <row r="27" spans="1:8" ht="53.25" customHeight="1" x14ac:dyDescent="0.3">
      <c r="A27" s="211"/>
      <c r="B27" s="238"/>
      <c r="C27" s="238"/>
      <c r="D27" s="238"/>
      <c r="E27" s="238"/>
      <c r="F27" s="238"/>
      <c r="G27" s="211"/>
    </row>
    <row r="28" spans="1:8" ht="33.75" customHeight="1" x14ac:dyDescent="0.3">
      <c r="A28" s="211"/>
      <c r="B28" s="238"/>
      <c r="C28" s="238"/>
      <c r="D28" s="238"/>
      <c r="E28" s="238"/>
      <c r="F28" s="238"/>
      <c r="G28" s="211"/>
    </row>
    <row r="29" spans="1:8" ht="33.75" customHeight="1" x14ac:dyDescent="0.3">
      <c r="A29" s="211"/>
      <c r="B29" s="238"/>
      <c r="C29" s="238"/>
      <c r="D29" s="238"/>
      <c r="E29" s="238"/>
      <c r="F29" s="238"/>
      <c r="G29" s="211"/>
    </row>
    <row r="30" spans="1:8" ht="35.25" customHeight="1" x14ac:dyDescent="0.3">
      <c r="A30" s="211"/>
      <c r="B30" s="238"/>
      <c r="C30" s="238"/>
      <c r="D30" s="238"/>
      <c r="E30" s="238"/>
      <c r="F30" s="238"/>
      <c r="G30" s="211"/>
    </row>
    <row r="31" spans="1:8" ht="3.75" customHeight="1" x14ac:dyDescent="0.3">
      <c r="A31" s="211"/>
      <c r="B31" s="242"/>
      <c r="C31" s="242"/>
      <c r="D31" s="242"/>
      <c r="E31" s="242"/>
      <c r="F31" s="242"/>
    </row>
    <row r="32" spans="1:8" ht="18" x14ac:dyDescent="0.3">
      <c r="A32" s="211"/>
      <c r="B32" s="85" t="s">
        <v>233</v>
      </c>
      <c r="C32" s="86"/>
      <c r="D32" s="86"/>
      <c r="E32" s="86"/>
      <c r="F32" s="86"/>
      <c r="G32" s="211"/>
      <c r="H32" s="55" t="s">
        <v>243</v>
      </c>
    </row>
    <row r="33" spans="1:8" x14ac:dyDescent="0.3">
      <c r="A33" s="211"/>
      <c r="B33" s="341" t="s">
        <v>244</v>
      </c>
      <c r="C33" s="341"/>
      <c r="D33" s="341"/>
      <c r="E33" s="341"/>
      <c r="F33" s="341"/>
      <c r="G33" s="211"/>
    </row>
    <row r="34" spans="1:8" x14ac:dyDescent="0.3">
      <c r="A34" s="211"/>
      <c r="B34" s="341"/>
      <c r="C34" s="341"/>
      <c r="D34" s="341"/>
      <c r="E34" s="341"/>
      <c r="F34" s="341"/>
      <c r="G34" s="211"/>
    </row>
    <row r="35" spans="1:8" ht="72.75" customHeight="1" x14ac:dyDescent="0.3">
      <c r="A35" s="211"/>
      <c r="B35" s="341"/>
      <c r="C35" s="341"/>
      <c r="D35" s="341"/>
      <c r="E35" s="341"/>
      <c r="F35" s="341"/>
      <c r="G35" s="211"/>
    </row>
    <row r="36" spans="1:8" ht="48" customHeight="1" x14ac:dyDescent="0.3">
      <c r="A36" s="211"/>
      <c r="B36" s="342"/>
      <c r="C36" s="342"/>
      <c r="D36" s="342"/>
      <c r="E36" s="342"/>
      <c r="F36" s="342"/>
      <c r="G36" s="211"/>
    </row>
    <row r="37" spans="1:8" ht="3.75" customHeight="1" x14ac:dyDescent="0.3">
      <c r="A37" s="211"/>
      <c r="B37" s="242"/>
      <c r="C37" s="242"/>
      <c r="D37" s="242"/>
      <c r="E37" s="242"/>
      <c r="F37" s="242"/>
    </row>
    <row r="38" spans="1:8" ht="18" x14ac:dyDescent="0.3">
      <c r="A38" s="211"/>
      <c r="B38" s="85" t="s">
        <v>234</v>
      </c>
      <c r="C38" s="86"/>
      <c r="D38" s="86"/>
      <c r="E38" s="86"/>
      <c r="F38" s="86"/>
      <c r="G38" s="211"/>
    </row>
    <row r="39" spans="1:8" ht="54.75" customHeight="1" x14ac:dyDescent="0.3">
      <c r="A39" s="211"/>
      <c r="B39" s="341" t="s">
        <v>245</v>
      </c>
      <c r="C39" s="341"/>
      <c r="D39" s="341"/>
      <c r="E39" s="341"/>
      <c r="F39" s="341"/>
      <c r="G39" s="211"/>
    </row>
    <row r="40" spans="1:8" ht="54.75" customHeight="1" x14ac:dyDescent="0.3">
      <c r="A40" s="211"/>
      <c r="B40" s="341"/>
      <c r="C40" s="341"/>
      <c r="D40" s="341"/>
      <c r="E40" s="341"/>
      <c r="F40" s="341"/>
      <c r="G40" s="211"/>
    </row>
    <row r="41" spans="1:8" ht="4.3499999999999996" customHeight="1" x14ac:dyDescent="0.3">
      <c r="A41" s="211"/>
      <c r="B41" s="242"/>
      <c r="C41" s="242"/>
      <c r="D41" s="242"/>
      <c r="E41" s="242"/>
      <c r="F41" s="242"/>
    </row>
    <row r="42" spans="1:8" ht="18" x14ac:dyDescent="0.3">
      <c r="A42" s="211"/>
      <c r="B42" s="85" t="s">
        <v>246</v>
      </c>
      <c r="C42" s="86"/>
      <c r="D42" s="86"/>
      <c r="E42" s="86"/>
      <c r="F42" s="86"/>
      <c r="G42" s="211"/>
      <c r="H42" s="55" t="s">
        <v>243</v>
      </c>
    </row>
    <row r="43" spans="1:8" ht="55.5" customHeight="1" x14ac:dyDescent="0.3">
      <c r="A43" s="211"/>
      <c r="B43" s="238" t="s">
        <v>247</v>
      </c>
      <c r="C43" s="238"/>
      <c r="D43" s="238"/>
      <c r="E43" s="238"/>
      <c r="F43" s="238"/>
      <c r="G43" s="211"/>
    </row>
    <row r="44" spans="1:8" ht="32.25" customHeight="1" x14ac:dyDescent="0.3">
      <c r="A44" s="211"/>
      <c r="B44" s="238"/>
      <c r="C44" s="238"/>
      <c r="D44" s="238"/>
      <c r="E44" s="238"/>
      <c r="F44" s="238"/>
      <c r="G44" s="211"/>
    </row>
    <row r="45" spans="1:8" ht="25.5" customHeight="1" x14ac:dyDescent="0.3">
      <c r="A45" s="211"/>
      <c r="B45" s="345" t="s">
        <v>248</v>
      </c>
      <c r="C45" s="345"/>
      <c r="D45" s="345"/>
      <c r="E45" s="345"/>
      <c r="F45" s="345"/>
      <c r="G45" s="211"/>
    </row>
    <row r="46" spans="1:8" ht="18" x14ac:dyDescent="0.3">
      <c r="A46" s="211"/>
      <c r="B46" s="85" t="s">
        <v>249</v>
      </c>
      <c r="C46" s="86"/>
      <c r="D46" s="86"/>
      <c r="E46" s="86"/>
      <c r="F46" s="86"/>
      <c r="G46" s="211"/>
      <c r="H46" s="55" t="s">
        <v>243</v>
      </c>
    </row>
    <row r="47" spans="1:8" ht="51" customHeight="1" x14ac:dyDescent="0.3">
      <c r="A47" s="211"/>
      <c r="B47" s="343" t="s">
        <v>250</v>
      </c>
      <c r="C47" s="343"/>
      <c r="D47" s="343"/>
      <c r="E47" s="343"/>
      <c r="F47" s="343"/>
      <c r="G47" s="211"/>
    </row>
    <row r="48" spans="1:8" ht="51" customHeight="1" x14ac:dyDescent="0.3">
      <c r="A48" s="211"/>
      <c r="B48" s="343"/>
      <c r="C48" s="343"/>
      <c r="D48" s="343"/>
      <c r="E48" s="343"/>
      <c r="F48" s="343"/>
      <c r="G48" s="211"/>
    </row>
    <row r="49" spans="1:8" ht="65.25" customHeight="1" x14ac:dyDescent="0.3">
      <c r="A49" s="211"/>
      <c r="B49" s="343"/>
      <c r="C49" s="343"/>
      <c r="D49" s="343"/>
      <c r="E49" s="343"/>
      <c r="F49" s="343"/>
      <c r="G49" s="211"/>
    </row>
    <row r="50" spans="1:8" ht="14.25" customHeight="1" x14ac:dyDescent="0.3">
      <c r="A50" s="211"/>
      <c r="B50" s="343"/>
      <c r="C50" s="343"/>
      <c r="D50" s="343"/>
      <c r="E50" s="343"/>
      <c r="F50" s="343"/>
      <c r="G50" s="211"/>
    </row>
    <row r="51" spans="1:8" ht="36" customHeight="1" x14ac:dyDescent="0.3">
      <c r="A51" s="211"/>
      <c r="B51" s="335" t="s">
        <v>251</v>
      </c>
      <c r="C51" s="335"/>
      <c r="D51" s="335"/>
      <c r="E51" s="335"/>
      <c r="F51" s="335"/>
      <c r="G51" s="211"/>
    </row>
    <row r="52" spans="1:8" ht="30.75" customHeight="1" x14ac:dyDescent="0.3">
      <c r="A52" s="211"/>
      <c r="B52" s="336" t="s">
        <v>252</v>
      </c>
      <c r="C52" s="336"/>
      <c r="D52" s="336"/>
      <c r="E52" s="336"/>
      <c r="F52" s="336"/>
      <c r="G52" s="211"/>
    </row>
    <row r="53" spans="1:8" ht="27" customHeight="1" x14ac:dyDescent="0.3">
      <c r="A53" s="211"/>
      <c r="B53" s="336"/>
      <c r="C53" s="336"/>
      <c r="D53" s="336"/>
      <c r="E53" s="336"/>
      <c r="F53" s="336"/>
      <c r="G53" s="211"/>
    </row>
    <row r="54" spans="1:8" ht="18" customHeight="1" x14ac:dyDescent="0.3">
      <c r="A54" s="211"/>
      <c r="B54" s="336"/>
      <c r="C54" s="336"/>
      <c r="D54" s="336"/>
      <c r="E54" s="336"/>
      <c r="F54" s="336"/>
      <c r="G54" s="211"/>
    </row>
    <row r="55" spans="1:8" ht="40.5" customHeight="1" x14ac:dyDescent="0.3">
      <c r="A55" s="211"/>
      <c r="B55" s="335" t="s">
        <v>253</v>
      </c>
      <c r="C55" s="335"/>
      <c r="D55" s="335"/>
      <c r="E55" s="335"/>
      <c r="F55" s="335"/>
      <c r="G55" s="211"/>
    </row>
    <row r="56" spans="1:8" ht="24.75" customHeight="1" x14ac:dyDescent="0.3">
      <c r="A56" s="211"/>
      <c r="B56" s="336" t="s">
        <v>254</v>
      </c>
      <c r="C56" s="336"/>
      <c r="D56" s="336"/>
      <c r="E56" s="336"/>
      <c r="F56" s="336"/>
      <c r="G56" s="211"/>
    </row>
    <row r="57" spans="1:8" ht="17.25" customHeight="1" x14ac:dyDescent="0.3">
      <c r="A57" s="211"/>
      <c r="B57" s="336"/>
      <c r="C57" s="336"/>
      <c r="D57" s="336"/>
      <c r="E57" s="336"/>
      <c r="F57" s="336"/>
      <c r="G57" s="211"/>
    </row>
    <row r="58" spans="1:8" ht="24" customHeight="1" x14ac:dyDescent="0.3">
      <c r="A58" s="211"/>
      <c r="B58" s="336"/>
      <c r="C58" s="336"/>
      <c r="D58" s="336"/>
      <c r="E58" s="336"/>
      <c r="F58" s="336"/>
      <c r="G58" s="211"/>
    </row>
    <row r="59" spans="1:8" x14ac:dyDescent="0.3">
      <c r="A59" s="211"/>
      <c r="B59" s="346" t="s">
        <v>255</v>
      </c>
      <c r="C59" s="346"/>
      <c r="D59" s="346"/>
      <c r="E59" s="346"/>
      <c r="F59" s="346"/>
      <c r="G59" s="211"/>
    </row>
    <row r="60" spans="1:8" ht="36.75" customHeight="1" x14ac:dyDescent="0.3">
      <c r="A60" s="211"/>
      <c r="B60" s="337" t="s">
        <v>256</v>
      </c>
      <c r="C60" s="337"/>
      <c r="D60" s="337"/>
      <c r="E60" s="337"/>
      <c r="F60" s="337"/>
      <c r="G60" s="211"/>
    </row>
    <row r="61" spans="1:8" ht="4.3499999999999996" customHeight="1" x14ac:dyDescent="0.3">
      <c r="A61" s="211"/>
      <c r="B61" s="242"/>
      <c r="C61" s="242"/>
      <c r="D61" s="242"/>
      <c r="E61" s="242"/>
      <c r="F61" s="242"/>
    </row>
    <row r="62" spans="1:8" x14ac:dyDescent="0.3">
      <c r="A62" s="211"/>
      <c r="B62" s="344"/>
      <c r="C62" s="344"/>
      <c r="D62" s="344"/>
      <c r="E62" s="344"/>
      <c r="F62" s="344"/>
      <c r="G62" s="211"/>
    </row>
    <row r="63" spans="1:8" ht="18" x14ac:dyDescent="0.35">
      <c r="A63" s="211"/>
      <c r="B63" s="241" t="s">
        <v>257</v>
      </c>
      <c r="C63" s="241"/>
      <c r="D63" s="241"/>
      <c r="E63" s="241"/>
      <c r="F63" s="241"/>
      <c r="G63" s="211"/>
      <c r="H63" s="55" t="s">
        <v>243</v>
      </c>
    </row>
    <row r="64" spans="1:8" ht="18" x14ac:dyDescent="0.3">
      <c r="A64" s="211"/>
      <c r="B64" s="85" t="s">
        <v>236</v>
      </c>
      <c r="C64" s="86"/>
      <c r="D64" s="86"/>
      <c r="E64" s="86"/>
      <c r="F64" s="86"/>
      <c r="G64" s="211"/>
    </row>
    <row r="65" spans="1:7" ht="30.75" customHeight="1" x14ac:dyDescent="0.3">
      <c r="A65" s="211"/>
      <c r="B65" s="341" t="s">
        <v>258</v>
      </c>
      <c r="C65" s="341"/>
      <c r="D65" s="341"/>
      <c r="E65" s="341"/>
      <c r="F65" s="341"/>
      <c r="G65" s="211"/>
    </row>
    <row r="66" spans="1:7" ht="17.25" customHeight="1" x14ac:dyDescent="0.3">
      <c r="A66" s="211"/>
      <c r="B66" s="341"/>
      <c r="C66" s="341"/>
      <c r="D66" s="341"/>
      <c r="E66" s="341"/>
      <c r="F66" s="341"/>
      <c r="G66" s="211"/>
    </row>
    <row r="67" spans="1:7" ht="4.3499999999999996" customHeight="1" x14ac:dyDescent="0.3">
      <c r="A67" s="211"/>
      <c r="B67" s="242"/>
      <c r="C67" s="242"/>
      <c r="D67" s="242"/>
      <c r="E67" s="242"/>
      <c r="F67" s="242"/>
    </row>
    <row r="68" spans="1:7" ht="18" x14ac:dyDescent="0.3">
      <c r="A68" s="211"/>
      <c r="B68" s="85" t="s">
        <v>237</v>
      </c>
      <c r="C68" s="86"/>
      <c r="D68" s="86"/>
      <c r="E68" s="86"/>
      <c r="F68" s="86"/>
      <c r="G68" s="211"/>
    </row>
    <row r="69" spans="1:7" ht="30.75" customHeight="1" x14ac:dyDescent="0.3">
      <c r="A69" s="211"/>
      <c r="B69" s="341" t="s">
        <v>259</v>
      </c>
      <c r="C69" s="341"/>
      <c r="D69" s="341"/>
      <c r="E69" s="341"/>
      <c r="F69" s="341"/>
      <c r="G69" s="211"/>
    </row>
    <row r="70" spans="1:7" ht="18" customHeight="1" x14ac:dyDescent="0.3">
      <c r="A70" s="211"/>
      <c r="B70" s="341"/>
      <c r="C70" s="341"/>
      <c r="D70" s="341"/>
      <c r="E70" s="341"/>
      <c r="F70" s="341"/>
      <c r="G70" s="211"/>
    </row>
    <row r="71" spans="1:7" ht="4.3499999999999996" customHeight="1" x14ac:dyDescent="0.3">
      <c r="A71" s="211"/>
      <c r="B71" s="242"/>
      <c r="C71" s="242"/>
      <c r="D71" s="242"/>
      <c r="E71" s="242"/>
      <c r="F71" s="242"/>
    </row>
    <row r="72" spans="1:7" ht="18" x14ac:dyDescent="0.3">
      <c r="A72" s="211"/>
      <c r="B72" s="85" t="s">
        <v>238</v>
      </c>
      <c r="C72" s="86"/>
      <c r="D72" s="86"/>
      <c r="E72" s="86"/>
      <c r="F72" s="86"/>
      <c r="G72" s="211"/>
    </row>
    <row r="73" spans="1:7" ht="16.5" customHeight="1" x14ac:dyDescent="0.3">
      <c r="A73" s="211"/>
      <c r="B73" s="343" t="s">
        <v>260</v>
      </c>
      <c r="C73" s="343"/>
      <c r="D73" s="343"/>
      <c r="E73" s="343"/>
      <c r="F73" s="343"/>
      <c r="G73" s="211"/>
    </row>
    <row r="74" spans="1:7" ht="30" customHeight="1" x14ac:dyDescent="0.3">
      <c r="A74" s="211"/>
      <c r="B74" s="343"/>
      <c r="C74" s="343"/>
      <c r="D74" s="343"/>
      <c r="E74" s="343"/>
      <c r="F74" s="343"/>
      <c r="G74" s="211"/>
    </row>
    <row r="75" spans="1:7" ht="4.3499999999999996" customHeight="1" x14ac:dyDescent="0.3">
      <c r="A75" s="211"/>
      <c r="B75" s="242"/>
      <c r="C75" s="242"/>
      <c r="D75" s="242"/>
      <c r="E75" s="242"/>
      <c r="F75" s="242"/>
    </row>
    <row r="76" spans="1:7" x14ac:dyDescent="0.3">
      <c r="A76" s="211"/>
      <c r="B76" s="86"/>
      <c r="C76" s="86"/>
      <c r="D76" s="86"/>
      <c r="E76" s="86"/>
      <c r="F76" s="86"/>
      <c r="G76" s="211"/>
    </row>
  </sheetData>
  <mergeCells count="44">
    <mergeCell ref="B1:F1"/>
    <mergeCell ref="B3:F3"/>
    <mergeCell ref="B4:F4"/>
    <mergeCell ref="B47:F50"/>
    <mergeCell ref="B51:F51"/>
    <mergeCell ref="B21:F21"/>
    <mergeCell ref="B22:F22"/>
    <mergeCell ref="B24:F25"/>
    <mergeCell ref="B33:F34"/>
    <mergeCell ref="B35:F35"/>
    <mergeCell ref="B17:F17"/>
    <mergeCell ref="B12:F12"/>
    <mergeCell ref="B13:F13"/>
    <mergeCell ref="B14:F14"/>
    <mergeCell ref="B26:F30"/>
    <mergeCell ref="B31:F31"/>
    <mergeCell ref="B75:F75"/>
    <mergeCell ref="B69:F70"/>
    <mergeCell ref="B36:F36"/>
    <mergeCell ref="B37:F37"/>
    <mergeCell ref="B39:F40"/>
    <mergeCell ref="B63:F63"/>
    <mergeCell ref="B41:F41"/>
    <mergeCell ref="B71:F71"/>
    <mergeCell ref="B73:F74"/>
    <mergeCell ref="B62:F62"/>
    <mergeCell ref="B43:F44"/>
    <mergeCell ref="B45:F45"/>
    <mergeCell ref="B61:F61"/>
    <mergeCell ref="B65:F66"/>
    <mergeCell ref="B67:F67"/>
    <mergeCell ref="B59:F59"/>
    <mergeCell ref="B55:F55"/>
    <mergeCell ref="B52:F54"/>
    <mergeCell ref="B56:F58"/>
    <mergeCell ref="B60:F60"/>
    <mergeCell ref="B5:F5"/>
    <mergeCell ref="B19:F19"/>
    <mergeCell ref="B8:F8"/>
    <mergeCell ref="B9:F9"/>
    <mergeCell ref="B10:F10"/>
    <mergeCell ref="B11:F11"/>
    <mergeCell ref="B16:F16"/>
    <mergeCell ref="B15:F15"/>
  </mergeCells>
  <hyperlinks>
    <hyperlink ref="B5:F5" r:id="rId1" display="Link to FY 2024 State and Local Cybersecurity Grant Program Notice of Funding Opportunity (NOFO)" xr:uid="{97DADF79-D280-419B-85E9-09529572B266}"/>
    <hyperlink ref="B51:F51" r:id="rId2" display="For more information, visit CISA’s Cyber Hygiene Information Page." xr:uid="{37A58DDE-4886-46F2-B8C8-571BD5EDDA44}"/>
    <hyperlink ref="B45:F45" r:id="rId3" display="For more information, visit Nationwide Cybersecurity Review (NCSR) (cisecurity.org)." xr:uid="{8E6B43BF-234F-4212-9F2C-D70BC9EDDAFD}"/>
    <hyperlink ref="D6" r:id="rId4" xr:uid="{5D35DDE8-D75A-4559-9435-BA8DB560901A}"/>
    <hyperlink ref="H63" location="'REF-Guidance'!A1" display="Back to top" xr:uid="{0CD2E167-351F-4D78-B07E-1A931CDB0221}"/>
    <hyperlink ref="H32" location="'REF-Guidance'!A1" display="Back to top" xr:uid="{166059C0-C8D9-4006-BD01-1489A8D1C231}"/>
    <hyperlink ref="H42" location="'REF-Guidance'!A1" display="Back to top" xr:uid="{7A7C4CCA-EA0E-40DB-90EC-ED9D91DC68E6}"/>
    <hyperlink ref="B10:F10" location="'REF-Guidance'!B22" display="Purpose" xr:uid="{3340DAB8-A912-4775-B17B-8B3A72152A96}"/>
    <hyperlink ref="B11:F11" location="'REF-Guidance'!B25" display="Eligibility" xr:uid="{BAED3565-4D14-45FD-AF9B-51016CBB75A6}"/>
    <hyperlink ref="B12:F12" location="'REF-Guidance'!B34" display="Funding Available" xr:uid="{45E05A99-8E2F-437B-9743-E8F646631332}"/>
    <hyperlink ref="B13:F13" location="'REF-Guidance'!B40" display="Match Requirement" xr:uid="{37ACDF73-342E-479A-BEED-A4923EDE2329}"/>
    <hyperlink ref="B14:F14" location="'REF-Guidance'!B44" display="Requirements and Recommendations" xr:uid="{8E1C381B-828F-41B8-B727-BF32617EC3FA}"/>
    <hyperlink ref="B15:F15" location="'REF-Guidance'!B76" display="Period of Performance" xr:uid="{07069BF4-53CA-451D-95FD-DCC9BDDE40E9}"/>
    <hyperlink ref="B16:F16" location="'REF-Guidance'!B71" display="Reimbursement" xr:uid="{4C9339AA-903A-4E8D-87AD-B20412C62DA3}"/>
    <hyperlink ref="B17:F17" location="'REF-Guidance'!B75" display="Reporting" xr:uid="{59C5E472-E40D-499F-950E-93C648FD346E}"/>
    <hyperlink ref="B59:F59" r:id="rId5" display="To register, please visit https://learn.cisecurity.org/ms-isac-registration." xr:uid="{59957460-909E-4A21-8E78-BCFEC4D8B564}"/>
    <hyperlink ref="B60:F60" r:id="rId6" display="For more information, visit MS-ISAC (cisecurity.org)" xr:uid="{DD2C6734-5107-4986-8FED-D49DD2843DD4}"/>
    <hyperlink ref="B55:F55" r:id="rId7" display="For more information, visit CISA's Cyber Resource Hub information page. " xr:uid="{702023AB-B022-48A0-AFB9-DC0DF988895B}"/>
    <hyperlink ref="H46" location="'REF-Guidance'!A1" display="Back to top" xr:uid="{2B72B2A3-F724-4831-AE24-AC9DD4A23531}"/>
  </hyperlinks>
  <pageMargins left="0.7" right="0.7" top="0.75" bottom="0.75" header="0.3" footer="0.3"/>
  <pageSetup scale="79" fitToHeight="0" orientation="portrait"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666AE-7048-4B19-9E64-636795B0C4ED}">
  <sheetPr>
    <tabColor rgb="FFB4DE86"/>
  </sheetPr>
  <dimension ref="A1:H55"/>
  <sheetViews>
    <sheetView workbookViewId="0"/>
  </sheetViews>
  <sheetFormatPr defaultColWidth="9.109375" defaultRowHeight="14.4" x14ac:dyDescent="0.3"/>
  <cols>
    <col min="1" max="1" width="3.6640625" style="4" customWidth="1"/>
    <col min="2" max="4" width="22.88671875" style="4" customWidth="1"/>
    <col min="5" max="5" width="28.33203125" style="4" customWidth="1"/>
    <col min="6" max="6" width="22.88671875" style="4" customWidth="1"/>
    <col min="7" max="7" width="3.6640625" style="4" customWidth="1"/>
    <col min="8" max="16384" width="9.109375" style="4"/>
  </cols>
  <sheetData>
    <row r="1" spans="1:8" ht="21" x14ac:dyDescent="0.3">
      <c r="A1" s="2"/>
      <c r="B1" s="350" t="s">
        <v>226</v>
      </c>
      <c r="C1" s="350"/>
      <c r="D1" s="350"/>
      <c r="E1" s="350"/>
      <c r="F1" s="350"/>
      <c r="G1" s="2"/>
    </row>
    <row r="2" spans="1:8" x14ac:dyDescent="0.3">
      <c r="A2" s="2"/>
      <c r="B2" s="2"/>
      <c r="C2" s="2"/>
      <c r="D2" s="2"/>
      <c r="E2" s="2"/>
      <c r="F2" s="2"/>
      <c r="G2" s="2"/>
    </row>
    <row r="3" spans="1:8" ht="4.3499999999999996" customHeight="1" x14ac:dyDescent="0.3">
      <c r="A3" s="2"/>
      <c r="B3" s="351"/>
      <c r="C3" s="351"/>
      <c r="D3" s="351"/>
      <c r="E3" s="351"/>
      <c r="F3" s="351"/>
      <c r="G3" s="2"/>
    </row>
    <row r="4" spans="1:8" customFormat="1" ht="18" x14ac:dyDescent="0.3">
      <c r="A4" s="211"/>
      <c r="B4" s="85" t="s">
        <v>261</v>
      </c>
      <c r="C4" s="86"/>
      <c r="D4" s="86"/>
      <c r="E4" s="86"/>
      <c r="F4" s="86"/>
      <c r="G4" s="211"/>
      <c r="H4" s="55"/>
    </row>
    <row r="5" spans="1:8" customFormat="1" ht="126.75" customHeight="1" x14ac:dyDescent="0.3">
      <c r="A5" s="211"/>
      <c r="B5" s="341" t="s">
        <v>262</v>
      </c>
      <c r="C5" s="341"/>
      <c r="D5" s="341"/>
      <c r="E5" s="341"/>
      <c r="F5" s="341"/>
      <c r="G5" s="211"/>
    </row>
    <row r="6" spans="1:8" customFormat="1" ht="126.75" customHeight="1" x14ac:dyDescent="0.3">
      <c r="A6" s="211"/>
      <c r="B6" s="341"/>
      <c r="C6" s="341"/>
      <c r="D6" s="341"/>
      <c r="E6" s="341"/>
      <c r="F6" s="341"/>
      <c r="G6" s="211"/>
    </row>
    <row r="7" spans="1:8" customFormat="1" ht="98.25" customHeight="1" x14ac:dyDescent="0.3">
      <c r="A7" s="211"/>
      <c r="B7" s="341"/>
      <c r="C7" s="341"/>
      <c r="D7" s="341"/>
      <c r="E7" s="341"/>
      <c r="F7" s="341"/>
      <c r="G7" s="211"/>
    </row>
    <row r="8" spans="1:8" customFormat="1" ht="97.5" customHeight="1" x14ac:dyDescent="0.3">
      <c r="A8" s="211"/>
      <c r="B8" s="341"/>
      <c r="C8" s="341"/>
      <c r="D8" s="341"/>
      <c r="E8" s="341"/>
      <c r="F8" s="341"/>
      <c r="G8" s="211"/>
    </row>
    <row r="9" spans="1:8" customFormat="1" ht="4.3499999999999996" customHeight="1" x14ac:dyDescent="0.3">
      <c r="A9" s="211"/>
      <c r="B9" s="242"/>
      <c r="C9" s="242"/>
      <c r="D9" s="242"/>
      <c r="E9" s="242"/>
      <c r="F9" s="242"/>
    </row>
    <row r="10" spans="1:8" ht="18" x14ac:dyDescent="0.3">
      <c r="A10" s="2"/>
      <c r="B10" s="352" t="s">
        <v>263</v>
      </c>
      <c r="C10" s="352"/>
      <c r="D10" s="352"/>
      <c r="E10" s="352"/>
      <c r="F10" s="352"/>
      <c r="G10" s="2"/>
    </row>
    <row r="11" spans="1:8" ht="36.75" customHeight="1" x14ac:dyDescent="0.3">
      <c r="A11" s="2"/>
      <c r="B11" s="353" t="s">
        <v>264</v>
      </c>
      <c r="C11" s="353"/>
      <c r="D11" s="353"/>
      <c r="E11" s="353"/>
      <c r="F11" s="353"/>
      <c r="G11" s="2"/>
    </row>
    <row r="12" spans="1:8" ht="18" x14ac:dyDescent="0.3">
      <c r="A12" s="2"/>
      <c r="B12" s="109" t="s">
        <v>265</v>
      </c>
      <c r="C12" s="2"/>
      <c r="D12" s="2"/>
      <c r="E12" s="2"/>
      <c r="F12" s="2"/>
      <c r="G12" s="2"/>
    </row>
    <row r="13" spans="1:8" x14ac:dyDescent="0.3">
      <c r="A13" s="2"/>
      <c r="B13" s="349" t="s">
        <v>266</v>
      </c>
      <c r="C13" s="348"/>
      <c r="D13" s="348"/>
      <c r="E13" s="348"/>
      <c r="F13" s="348"/>
      <c r="G13" s="2"/>
    </row>
    <row r="14" spans="1:8" x14ac:dyDescent="0.3">
      <c r="A14" s="2"/>
      <c r="B14" s="348" t="s">
        <v>267</v>
      </c>
      <c r="C14" s="348"/>
      <c r="D14" s="348"/>
      <c r="E14" s="348"/>
      <c r="F14" s="348"/>
      <c r="G14" s="2"/>
    </row>
    <row r="15" spans="1:8" x14ac:dyDescent="0.3">
      <c r="A15" s="2"/>
      <c r="B15" s="348" t="s">
        <v>268</v>
      </c>
      <c r="C15" s="348"/>
      <c r="D15" s="348"/>
      <c r="E15" s="348"/>
      <c r="F15" s="348"/>
      <c r="G15" s="2"/>
    </row>
    <row r="16" spans="1:8" x14ac:dyDescent="0.3">
      <c r="A16" s="2"/>
      <c r="B16" s="348" t="s">
        <v>269</v>
      </c>
      <c r="C16" s="348"/>
      <c r="D16" s="348"/>
      <c r="E16" s="348"/>
      <c r="F16" s="348"/>
      <c r="G16" s="2"/>
    </row>
    <row r="17" spans="1:7" x14ac:dyDescent="0.3">
      <c r="A17" s="2"/>
      <c r="B17" s="348" t="s">
        <v>270</v>
      </c>
      <c r="C17" s="348"/>
      <c r="D17" s="348"/>
      <c r="E17" s="348"/>
      <c r="F17" s="348"/>
      <c r="G17" s="2"/>
    </row>
    <row r="18" spans="1:7" x14ac:dyDescent="0.3">
      <c r="A18" s="2"/>
      <c r="B18" s="2"/>
      <c r="C18" s="2"/>
      <c r="D18" s="2"/>
      <c r="E18" s="2"/>
      <c r="F18" s="2"/>
      <c r="G18" s="2"/>
    </row>
    <row r="19" spans="1:7" ht="18" x14ac:dyDescent="0.3">
      <c r="A19" s="2"/>
      <c r="B19" s="109" t="s">
        <v>271</v>
      </c>
      <c r="C19" s="2"/>
      <c r="D19" s="2"/>
      <c r="E19" s="2"/>
      <c r="F19" s="2"/>
      <c r="G19" s="2"/>
    </row>
    <row r="20" spans="1:7" x14ac:dyDescent="0.3">
      <c r="A20" s="2"/>
      <c r="B20" s="349" t="s">
        <v>272</v>
      </c>
      <c r="C20" s="348"/>
      <c r="D20" s="348"/>
      <c r="E20" s="348"/>
      <c r="F20" s="348"/>
      <c r="G20" s="2"/>
    </row>
    <row r="21" spans="1:7" x14ac:dyDescent="0.3">
      <c r="A21" s="2"/>
      <c r="B21" s="348" t="s">
        <v>273</v>
      </c>
      <c r="C21" s="348"/>
      <c r="D21" s="348"/>
      <c r="E21" s="348"/>
      <c r="F21" s="348"/>
      <c r="G21" s="2"/>
    </row>
    <row r="22" spans="1:7" x14ac:dyDescent="0.3">
      <c r="A22" s="2"/>
      <c r="B22" s="348" t="s">
        <v>274</v>
      </c>
      <c r="C22" s="348"/>
      <c r="D22" s="348"/>
      <c r="E22" s="348"/>
      <c r="F22" s="348"/>
      <c r="G22" s="2"/>
    </row>
    <row r="23" spans="1:7" x14ac:dyDescent="0.3">
      <c r="A23" s="2"/>
      <c r="B23" s="2"/>
      <c r="C23" s="2"/>
      <c r="D23" s="2"/>
      <c r="E23" s="2"/>
      <c r="F23" s="2"/>
      <c r="G23" s="2"/>
    </row>
    <row r="24" spans="1:7" ht="18" x14ac:dyDescent="0.3">
      <c r="A24" s="2"/>
      <c r="B24" s="109" t="s">
        <v>275</v>
      </c>
      <c r="C24" s="2"/>
      <c r="D24" s="2"/>
      <c r="E24" s="2"/>
      <c r="F24" s="2"/>
      <c r="G24" s="2"/>
    </row>
    <row r="25" spans="1:7" x14ac:dyDescent="0.3">
      <c r="A25" s="2"/>
      <c r="B25" s="349" t="s">
        <v>276</v>
      </c>
      <c r="C25" s="348"/>
      <c r="D25" s="348"/>
      <c r="E25" s="348"/>
      <c r="F25" s="348"/>
      <c r="G25" s="2"/>
    </row>
    <row r="26" spans="1:7" x14ac:dyDescent="0.3">
      <c r="A26" s="2"/>
      <c r="B26" s="348" t="s">
        <v>277</v>
      </c>
      <c r="C26" s="348"/>
      <c r="D26" s="348"/>
      <c r="E26" s="348"/>
      <c r="F26" s="348"/>
      <c r="G26" s="2"/>
    </row>
    <row r="27" spans="1:7" x14ac:dyDescent="0.3">
      <c r="A27" s="2"/>
      <c r="B27" s="348" t="s">
        <v>278</v>
      </c>
      <c r="C27" s="348"/>
      <c r="D27" s="348"/>
      <c r="E27" s="348"/>
      <c r="F27" s="348"/>
      <c r="G27" s="2"/>
    </row>
    <row r="28" spans="1:7" x14ac:dyDescent="0.3">
      <c r="A28" s="2"/>
      <c r="B28" s="348" t="s">
        <v>279</v>
      </c>
      <c r="C28" s="348"/>
      <c r="D28" s="348"/>
      <c r="E28" s="348"/>
      <c r="F28" s="348"/>
      <c r="G28" s="2"/>
    </row>
    <row r="29" spans="1:7" x14ac:dyDescent="0.3">
      <c r="A29" s="2"/>
      <c r="B29" s="2"/>
      <c r="C29" s="2"/>
      <c r="D29" s="2"/>
      <c r="E29" s="2"/>
      <c r="F29" s="2"/>
      <c r="G29" s="2"/>
    </row>
    <row r="30" spans="1:7" ht="18" x14ac:dyDescent="0.3">
      <c r="A30" s="2"/>
      <c r="B30" s="109" t="s">
        <v>280</v>
      </c>
      <c r="C30" s="2"/>
      <c r="D30" s="2"/>
      <c r="E30" s="2"/>
      <c r="F30" s="2"/>
      <c r="G30" s="2"/>
    </row>
    <row r="31" spans="1:7" x14ac:dyDescent="0.3">
      <c r="A31" s="2"/>
      <c r="B31" s="349" t="s">
        <v>281</v>
      </c>
      <c r="C31" s="348"/>
      <c r="D31" s="348"/>
      <c r="E31" s="348"/>
      <c r="F31" s="348"/>
      <c r="G31" s="2"/>
    </row>
    <row r="32" spans="1:7" x14ac:dyDescent="0.3">
      <c r="A32" s="2"/>
      <c r="B32" s="348" t="s">
        <v>282</v>
      </c>
      <c r="C32" s="348"/>
      <c r="D32" s="348"/>
      <c r="E32" s="348"/>
      <c r="F32" s="348"/>
      <c r="G32" s="2"/>
    </row>
    <row r="33" spans="1:7" x14ac:dyDescent="0.3">
      <c r="A33" s="2"/>
      <c r="B33" s="348" t="s">
        <v>283</v>
      </c>
      <c r="C33" s="348"/>
      <c r="D33" s="348"/>
      <c r="E33" s="348"/>
      <c r="F33" s="348"/>
      <c r="G33" s="2"/>
    </row>
    <row r="34" spans="1:7" x14ac:dyDescent="0.3">
      <c r="A34" s="2"/>
      <c r="B34" s="348" t="s">
        <v>284</v>
      </c>
      <c r="C34" s="348"/>
      <c r="D34" s="348"/>
      <c r="E34" s="348"/>
      <c r="F34" s="348"/>
      <c r="G34" s="2"/>
    </row>
    <row r="35" spans="1:7" x14ac:dyDescent="0.3">
      <c r="A35" s="2"/>
      <c r="B35" s="348" t="s">
        <v>285</v>
      </c>
      <c r="C35" s="348"/>
      <c r="D35" s="348"/>
      <c r="E35" s="348"/>
      <c r="F35" s="348"/>
      <c r="G35" s="2"/>
    </row>
    <row r="36" spans="1:7" x14ac:dyDescent="0.3">
      <c r="A36" s="2"/>
      <c r="B36" s="2"/>
      <c r="C36" s="2"/>
      <c r="D36" s="2"/>
      <c r="E36" s="2"/>
      <c r="F36" s="2"/>
      <c r="G36" s="2"/>
    </row>
    <row r="37" spans="1:7" ht="18" x14ac:dyDescent="0.3">
      <c r="A37" s="2"/>
      <c r="B37" s="109" t="s">
        <v>213</v>
      </c>
      <c r="C37" s="2"/>
      <c r="D37" s="2"/>
      <c r="E37" s="2"/>
      <c r="F37" s="2"/>
      <c r="G37" s="2"/>
    </row>
    <row r="38" spans="1:7" x14ac:dyDescent="0.3">
      <c r="A38" s="2"/>
      <c r="B38" s="349" t="s">
        <v>286</v>
      </c>
      <c r="C38" s="348"/>
      <c r="D38" s="348"/>
      <c r="E38" s="348"/>
      <c r="F38" s="348"/>
      <c r="G38" s="2"/>
    </row>
    <row r="39" spans="1:7" ht="32.25" customHeight="1" x14ac:dyDescent="0.3">
      <c r="A39" s="2"/>
      <c r="B39" s="343" t="s">
        <v>287</v>
      </c>
      <c r="C39" s="343"/>
      <c r="D39" s="343"/>
      <c r="E39" s="343"/>
      <c r="F39" s="343"/>
      <c r="G39" s="2"/>
    </row>
    <row r="40" spans="1:7" customFormat="1" ht="4.3499999999999996" customHeight="1" x14ac:dyDescent="0.3">
      <c r="A40" s="211"/>
      <c r="B40" s="242"/>
      <c r="C40" s="242"/>
      <c r="D40" s="242"/>
      <c r="E40" s="242"/>
      <c r="F40" s="242"/>
    </row>
    <row r="41" spans="1:7" x14ac:dyDescent="0.3">
      <c r="A41" s="2"/>
      <c r="G41" s="2"/>
    </row>
    <row r="42" spans="1:7" x14ac:dyDescent="0.3">
      <c r="A42" s="2"/>
      <c r="G42" s="2"/>
    </row>
    <row r="43" spans="1:7" x14ac:dyDescent="0.3">
      <c r="A43" s="2"/>
      <c r="G43" s="2"/>
    </row>
    <row r="44" spans="1:7" x14ac:dyDescent="0.3">
      <c r="A44" s="2"/>
      <c r="G44" s="2"/>
    </row>
    <row r="45" spans="1:7" x14ac:dyDescent="0.3">
      <c r="A45" s="2"/>
      <c r="G45" s="2"/>
    </row>
    <row r="46" spans="1:7" x14ac:dyDescent="0.3">
      <c r="A46" s="2"/>
      <c r="G46" s="2"/>
    </row>
    <row r="47" spans="1:7" x14ac:dyDescent="0.3">
      <c r="A47" s="2"/>
      <c r="G47" s="2"/>
    </row>
    <row r="48" spans="1:7" x14ac:dyDescent="0.3">
      <c r="A48" s="2"/>
      <c r="G48" s="2"/>
    </row>
    <row r="49" spans="1:7" x14ac:dyDescent="0.3">
      <c r="A49" s="2"/>
      <c r="G49" s="2"/>
    </row>
    <row r="50" spans="1:7" x14ac:dyDescent="0.3">
      <c r="A50" s="2"/>
      <c r="G50" s="2"/>
    </row>
    <row r="51" spans="1:7" x14ac:dyDescent="0.3">
      <c r="A51" s="2"/>
      <c r="G51" s="2"/>
    </row>
    <row r="52" spans="1:7" x14ac:dyDescent="0.3">
      <c r="A52" s="2"/>
      <c r="G52" s="2"/>
    </row>
    <row r="53" spans="1:7" x14ac:dyDescent="0.3">
      <c r="A53" s="2"/>
      <c r="G53" s="2"/>
    </row>
    <row r="54" spans="1:7" x14ac:dyDescent="0.3">
      <c r="A54" s="2"/>
      <c r="G54" s="2"/>
    </row>
    <row r="55" spans="1:7" x14ac:dyDescent="0.3">
      <c r="A55" s="2"/>
      <c r="G55" s="2"/>
    </row>
  </sheetData>
  <mergeCells count="26">
    <mergeCell ref="B1:F1"/>
    <mergeCell ref="B3:F3"/>
    <mergeCell ref="B10:F10"/>
    <mergeCell ref="B14:F14"/>
    <mergeCell ref="B15:F15"/>
    <mergeCell ref="B13:F13"/>
    <mergeCell ref="B11:F11"/>
    <mergeCell ref="B5:F8"/>
    <mergeCell ref="B9:F9"/>
    <mergeCell ref="B20:F20"/>
    <mergeCell ref="B21:F21"/>
    <mergeCell ref="B22:F22"/>
    <mergeCell ref="B25:F25"/>
    <mergeCell ref="B16:F16"/>
    <mergeCell ref="B17:F17"/>
    <mergeCell ref="B40:F40"/>
    <mergeCell ref="B33:F33"/>
    <mergeCell ref="B34:F34"/>
    <mergeCell ref="B35:F35"/>
    <mergeCell ref="B38:F38"/>
    <mergeCell ref="B39:F39"/>
    <mergeCell ref="B26:F26"/>
    <mergeCell ref="B27:F27"/>
    <mergeCell ref="B28:F28"/>
    <mergeCell ref="B31:F31"/>
    <mergeCell ref="B32:F3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16AB3-11C7-4EA4-BACE-BC8F9142004C}">
  <sheetPr>
    <tabColor rgb="FFB4DE86"/>
  </sheetPr>
  <dimension ref="A1:M28"/>
  <sheetViews>
    <sheetView topLeftCell="A10" workbookViewId="0">
      <selection activeCell="B9" sqref="B9:F9"/>
    </sheetView>
  </sheetViews>
  <sheetFormatPr defaultColWidth="9.109375" defaultRowHeight="14.4" x14ac:dyDescent="0.3"/>
  <cols>
    <col min="1" max="1" width="3.6640625" style="4" customWidth="1"/>
    <col min="2" max="4" width="22.88671875" style="4" customWidth="1"/>
    <col min="5" max="5" width="28.33203125" style="4" customWidth="1"/>
    <col min="6" max="6" width="22.88671875" style="4" customWidth="1"/>
    <col min="7" max="7" width="3.6640625" style="4" customWidth="1"/>
    <col min="8" max="16384" width="9.109375" style="4"/>
  </cols>
  <sheetData>
    <row r="1" spans="1:13" ht="21" x14ac:dyDescent="0.3">
      <c r="A1" s="2"/>
      <c r="B1" s="350" t="s">
        <v>226</v>
      </c>
      <c r="C1" s="350"/>
      <c r="D1" s="350"/>
      <c r="E1" s="350"/>
      <c r="F1" s="350"/>
      <c r="G1" s="2"/>
    </row>
    <row r="2" spans="1:13" x14ac:dyDescent="0.3">
      <c r="A2" s="2"/>
      <c r="B2" s="2"/>
      <c r="C2" s="2"/>
      <c r="D2" s="2"/>
      <c r="E2" s="2"/>
      <c r="F2" s="2"/>
      <c r="G2" s="2"/>
    </row>
    <row r="3" spans="1:13" customFormat="1" ht="4.3499999999999996" customHeight="1" x14ac:dyDescent="0.3">
      <c r="A3" s="211"/>
      <c r="B3" s="242"/>
      <c r="C3" s="242"/>
      <c r="D3" s="242"/>
      <c r="E3" s="242"/>
      <c r="F3" s="242"/>
    </row>
    <row r="4" spans="1:13" customFormat="1" ht="18" x14ac:dyDescent="0.3">
      <c r="A4" s="211"/>
      <c r="B4" s="85" t="s">
        <v>288</v>
      </c>
      <c r="C4" s="86"/>
      <c r="D4" s="86"/>
      <c r="E4" s="86"/>
      <c r="F4" s="86"/>
      <c r="G4" s="211"/>
      <c r="H4" s="55"/>
    </row>
    <row r="5" spans="1:13" customFormat="1" ht="57" customHeight="1" x14ac:dyDescent="0.3">
      <c r="A5" s="211"/>
      <c r="B5" s="354" t="s">
        <v>289</v>
      </c>
      <c r="C5" s="343"/>
      <c r="D5" s="343"/>
      <c r="E5" s="343"/>
      <c r="F5" s="343"/>
      <c r="G5" s="211"/>
      <c r="M5" s="133"/>
    </row>
    <row r="6" spans="1:13" customFormat="1" ht="78.75" customHeight="1" x14ac:dyDescent="0.3">
      <c r="A6" s="211"/>
      <c r="B6" s="343"/>
      <c r="C6" s="343"/>
      <c r="D6" s="343"/>
      <c r="E6" s="343"/>
      <c r="F6" s="343"/>
      <c r="G6" s="211"/>
    </row>
    <row r="7" spans="1:13" customFormat="1" ht="114.75" customHeight="1" x14ac:dyDescent="0.3">
      <c r="A7" s="211"/>
      <c r="B7" s="343"/>
      <c r="C7" s="343"/>
      <c r="D7" s="343"/>
      <c r="E7" s="343"/>
      <c r="F7" s="343"/>
      <c r="G7" s="211"/>
    </row>
    <row r="8" spans="1:13" customFormat="1" ht="126" customHeight="1" x14ac:dyDescent="0.3">
      <c r="A8" s="211"/>
      <c r="B8" s="343"/>
      <c r="C8" s="343"/>
      <c r="D8" s="343"/>
      <c r="E8" s="343"/>
      <c r="F8" s="343"/>
      <c r="G8" s="211"/>
    </row>
    <row r="9" spans="1:13" customFormat="1" ht="4.3499999999999996" customHeight="1" x14ac:dyDescent="0.3">
      <c r="A9" s="211"/>
      <c r="B9" s="242"/>
      <c r="C9" s="242"/>
      <c r="D9" s="242"/>
      <c r="E9" s="242"/>
      <c r="F9" s="242"/>
    </row>
    <row r="10" spans="1:13" ht="18" x14ac:dyDescent="0.3">
      <c r="A10" s="2"/>
      <c r="B10" s="352" t="s">
        <v>290</v>
      </c>
      <c r="C10" s="352"/>
      <c r="D10" s="352"/>
      <c r="E10" s="352"/>
      <c r="F10" s="352"/>
      <c r="G10" s="2"/>
    </row>
    <row r="11" spans="1:13" ht="112.5" customHeight="1" x14ac:dyDescent="0.3">
      <c r="A11" s="2"/>
      <c r="B11" s="353" t="s">
        <v>291</v>
      </c>
      <c r="C11" s="353"/>
      <c r="D11" s="353"/>
      <c r="E11" s="353"/>
      <c r="F11" s="353"/>
      <c r="G11" s="2"/>
    </row>
    <row r="12" spans="1:13" ht="18" x14ac:dyDescent="0.3">
      <c r="A12" s="2"/>
      <c r="B12" s="109" t="s">
        <v>292</v>
      </c>
      <c r="C12" s="2"/>
      <c r="D12" s="2"/>
      <c r="E12" s="2"/>
      <c r="F12" s="2"/>
      <c r="G12" s="2"/>
    </row>
    <row r="13" spans="1:13" x14ac:dyDescent="0.3">
      <c r="A13" s="2"/>
      <c r="B13" s="355" t="s">
        <v>293</v>
      </c>
      <c r="C13" s="343"/>
      <c r="D13" s="343"/>
      <c r="E13" s="343"/>
      <c r="F13" s="343"/>
      <c r="G13" s="2"/>
    </row>
    <row r="14" spans="1:13" ht="32.25" customHeight="1" x14ac:dyDescent="0.3">
      <c r="A14" s="2"/>
      <c r="B14" s="343" t="s">
        <v>294</v>
      </c>
      <c r="C14" s="343"/>
      <c r="D14" s="343"/>
      <c r="E14" s="343"/>
      <c r="F14" s="343"/>
      <c r="G14" s="2"/>
    </row>
    <row r="15" spans="1:13" x14ac:dyDescent="0.3">
      <c r="A15" s="2"/>
      <c r="B15" s="343" t="s">
        <v>295</v>
      </c>
      <c r="C15" s="343"/>
      <c r="D15" s="343"/>
      <c r="E15" s="343"/>
      <c r="F15" s="343"/>
      <c r="G15" s="2"/>
    </row>
    <row r="16" spans="1:13" ht="30" customHeight="1" x14ac:dyDescent="0.3">
      <c r="A16" s="2"/>
      <c r="B16" s="343" t="s">
        <v>296</v>
      </c>
      <c r="C16" s="343"/>
      <c r="D16" s="343"/>
      <c r="E16" s="343"/>
      <c r="F16" s="343"/>
      <c r="G16" s="2"/>
    </row>
    <row r="17" spans="1:7" ht="32.25" customHeight="1" x14ac:dyDescent="0.3">
      <c r="A17" s="2"/>
      <c r="B17" s="343" t="s">
        <v>297</v>
      </c>
      <c r="C17" s="343"/>
      <c r="D17" s="343"/>
      <c r="E17" s="343"/>
      <c r="F17" s="343"/>
      <c r="G17" s="2"/>
    </row>
    <row r="18" spans="1:7" x14ac:dyDescent="0.3">
      <c r="A18" s="2"/>
      <c r="B18" s="343" t="s">
        <v>298</v>
      </c>
      <c r="C18" s="343"/>
      <c r="D18" s="343"/>
      <c r="E18" s="343"/>
      <c r="F18" s="343"/>
      <c r="G18" s="2"/>
    </row>
    <row r="19" spans="1:7" ht="31.5" customHeight="1" x14ac:dyDescent="0.3">
      <c r="A19" s="2"/>
      <c r="B19" s="343" t="s">
        <v>299</v>
      </c>
      <c r="C19" s="343"/>
      <c r="D19" s="343"/>
      <c r="E19" s="343"/>
      <c r="F19" s="343"/>
      <c r="G19" s="2"/>
    </row>
    <row r="20" spans="1:7" ht="31.5" customHeight="1" x14ac:dyDescent="0.3">
      <c r="A20" s="2"/>
      <c r="B20" s="343" t="s">
        <v>300</v>
      </c>
      <c r="C20" s="343"/>
      <c r="D20" s="343"/>
      <c r="E20" s="343"/>
      <c r="F20" s="343"/>
      <c r="G20" s="2"/>
    </row>
    <row r="21" spans="1:7" x14ac:dyDescent="0.3">
      <c r="A21" s="2"/>
      <c r="B21" s="343" t="s">
        <v>301</v>
      </c>
      <c r="C21" s="343"/>
      <c r="D21" s="343"/>
      <c r="E21" s="343"/>
      <c r="F21" s="343"/>
      <c r="G21" s="2"/>
    </row>
    <row r="22" spans="1:7" x14ac:dyDescent="0.3">
      <c r="A22" s="2"/>
      <c r="B22" s="343" t="s">
        <v>302</v>
      </c>
      <c r="C22" s="343"/>
      <c r="D22" s="343"/>
      <c r="E22" s="343"/>
      <c r="F22" s="343"/>
      <c r="G22" s="2"/>
    </row>
    <row r="23" spans="1:7" x14ac:dyDescent="0.3">
      <c r="A23" s="2"/>
      <c r="B23" s="2"/>
      <c r="C23" s="2"/>
      <c r="D23" s="2"/>
      <c r="E23" s="2"/>
      <c r="F23" s="2"/>
      <c r="G23" s="2"/>
    </row>
    <row r="24" spans="1:7" ht="18" x14ac:dyDescent="0.3">
      <c r="A24" s="2"/>
      <c r="B24" s="109" t="s">
        <v>303</v>
      </c>
      <c r="C24" s="2"/>
      <c r="D24" s="2"/>
      <c r="E24" s="2"/>
      <c r="F24" s="2"/>
      <c r="G24" s="2"/>
    </row>
    <row r="25" spans="1:7" ht="31.5" customHeight="1" x14ac:dyDescent="0.3">
      <c r="A25" s="2"/>
      <c r="B25" s="355" t="s">
        <v>304</v>
      </c>
      <c r="C25" s="343"/>
      <c r="D25" s="343"/>
      <c r="E25" s="343"/>
      <c r="F25" s="343"/>
      <c r="G25" s="2"/>
    </row>
    <row r="26" spans="1:7" x14ac:dyDescent="0.3">
      <c r="A26" s="2"/>
      <c r="B26" s="348" t="s">
        <v>305</v>
      </c>
      <c r="C26" s="348"/>
      <c r="D26" s="348"/>
      <c r="E26" s="348"/>
      <c r="F26" s="348"/>
      <c r="G26" s="2"/>
    </row>
    <row r="27" spans="1:7" ht="24.75" customHeight="1" x14ac:dyDescent="0.3">
      <c r="A27" s="2"/>
      <c r="B27" s="348" t="s">
        <v>306</v>
      </c>
      <c r="C27" s="348"/>
      <c r="D27" s="348"/>
      <c r="E27" s="348"/>
      <c r="F27" s="348"/>
      <c r="G27" s="2"/>
    </row>
    <row r="28" spans="1:7" ht="4.3499999999999996" customHeight="1" x14ac:dyDescent="0.3">
      <c r="A28" s="2"/>
      <c r="B28" s="351"/>
      <c r="C28" s="351"/>
      <c r="D28" s="351"/>
      <c r="E28" s="351"/>
      <c r="F28" s="351"/>
      <c r="G28" s="2"/>
    </row>
  </sheetData>
  <mergeCells count="20">
    <mergeCell ref="B28:F28"/>
    <mergeCell ref="B10:F10"/>
    <mergeCell ref="B11:F11"/>
    <mergeCell ref="B13:F13"/>
    <mergeCell ref="B22:F22"/>
    <mergeCell ref="B25:F25"/>
    <mergeCell ref="B26:F26"/>
    <mergeCell ref="B27:F27"/>
    <mergeCell ref="B18:F18"/>
    <mergeCell ref="B19:F19"/>
    <mergeCell ref="B20:F20"/>
    <mergeCell ref="B21:F21"/>
    <mergeCell ref="B16:F16"/>
    <mergeCell ref="B17:F17"/>
    <mergeCell ref="B14:F14"/>
    <mergeCell ref="B15:F15"/>
    <mergeCell ref="B1:F1"/>
    <mergeCell ref="B3:F3"/>
    <mergeCell ref="B5:F8"/>
    <mergeCell ref="B9:F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1653E-CD7B-42DB-8B35-894184398FF1}">
  <sheetPr>
    <tabColor rgb="FFB4DE86"/>
    <pageSetUpPr fitToPage="1"/>
  </sheetPr>
  <dimension ref="A1:G87"/>
  <sheetViews>
    <sheetView topLeftCell="A54" workbookViewId="0"/>
  </sheetViews>
  <sheetFormatPr defaultRowHeight="14.4" x14ac:dyDescent="0.3"/>
  <cols>
    <col min="1" max="1" width="3.6640625" customWidth="1"/>
    <col min="2" max="2" width="23.6640625" style="87" customWidth="1"/>
    <col min="3" max="3" width="23.109375" style="87" customWidth="1"/>
    <col min="4" max="4" width="20.6640625" style="87" customWidth="1"/>
    <col min="5" max="5" width="23.6640625" style="87" customWidth="1"/>
    <col min="6" max="6" width="20.6640625" style="87" customWidth="1"/>
    <col min="7" max="7" width="3.6640625" customWidth="1"/>
  </cols>
  <sheetData>
    <row r="1" spans="1:7" ht="21" x14ac:dyDescent="0.4">
      <c r="A1" s="211"/>
      <c r="B1" s="347" t="s">
        <v>307</v>
      </c>
      <c r="C1" s="347"/>
      <c r="D1" s="347"/>
      <c r="E1" s="347"/>
      <c r="F1" s="347"/>
    </row>
    <row r="2" spans="1:7" ht="28.2" customHeight="1" x14ac:dyDescent="0.3">
      <c r="A2" s="211"/>
      <c r="B2" s="356" t="s">
        <v>308</v>
      </c>
      <c r="C2" s="356"/>
      <c r="D2" s="356"/>
      <c r="E2" s="356"/>
      <c r="F2" s="356"/>
      <c r="G2" s="211"/>
    </row>
    <row r="3" spans="1:7" ht="4.3499999999999996" customHeight="1" x14ac:dyDescent="0.3">
      <c r="A3" s="211"/>
      <c r="B3" s="242"/>
      <c r="C3" s="242"/>
      <c r="D3" s="242"/>
      <c r="E3" s="242"/>
      <c r="F3" s="242"/>
    </row>
    <row r="4" spans="1:7" ht="18" x14ac:dyDescent="0.3">
      <c r="A4" s="211"/>
      <c r="B4" s="91" t="s">
        <v>231</v>
      </c>
      <c r="C4" s="86"/>
      <c r="D4" s="86"/>
      <c r="E4" s="86"/>
      <c r="F4" s="86"/>
      <c r="G4" s="211"/>
    </row>
    <row r="5" spans="1:7" ht="79.5" customHeight="1" x14ac:dyDescent="0.3">
      <c r="A5" s="211"/>
      <c r="B5" s="343" t="s">
        <v>309</v>
      </c>
      <c r="C5" s="343"/>
      <c r="D5" s="343"/>
      <c r="E5" s="343"/>
      <c r="F5" s="343"/>
      <c r="G5" s="211"/>
    </row>
    <row r="6" spans="1:7" ht="18" x14ac:dyDescent="0.3">
      <c r="A6" s="211"/>
      <c r="B6" s="91" t="s">
        <v>310</v>
      </c>
      <c r="C6" s="86"/>
      <c r="D6" s="86"/>
      <c r="E6" s="86"/>
      <c r="F6" s="86"/>
      <c r="G6" s="211"/>
    </row>
    <row r="7" spans="1:7" ht="97.5" customHeight="1" x14ac:dyDescent="0.3">
      <c r="A7" s="211"/>
      <c r="B7" s="343" t="s">
        <v>311</v>
      </c>
      <c r="C7" s="343"/>
      <c r="D7" s="343"/>
      <c r="E7" s="343"/>
      <c r="F7" s="343"/>
      <c r="G7" s="211"/>
    </row>
    <row r="8" spans="1:7" ht="4.3499999999999996" customHeight="1" x14ac:dyDescent="0.3">
      <c r="A8" s="211"/>
      <c r="B8" s="242"/>
      <c r="C8" s="242"/>
      <c r="D8" s="242"/>
      <c r="E8" s="242"/>
      <c r="F8" s="242"/>
    </row>
    <row r="9" spans="1:7" ht="18" x14ac:dyDescent="0.3">
      <c r="A9" s="211"/>
      <c r="B9" s="85" t="s">
        <v>312</v>
      </c>
      <c r="C9" s="86"/>
      <c r="D9" s="86"/>
      <c r="E9" s="86"/>
      <c r="F9" s="86"/>
      <c r="G9" s="211"/>
    </row>
    <row r="10" spans="1:7" ht="72" customHeight="1" x14ac:dyDescent="0.3">
      <c r="A10" s="211"/>
      <c r="B10" s="343" t="s">
        <v>313</v>
      </c>
      <c r="C10" s="343"/>
      <c r="D10" s="343"/>
      <c r="E10" s="343"/>
      <c r="F10" s="343"/>
      <c r="G10" s="211"/>
    </row>
    <row r="11" spans="1:7" ht="81" customHeight="1" x14ac:dyDescent="0.3">
      <c r="A11" s="211"/>
      <c r="B11" s="343"/>
      <c r="C11" s="343"/>
      <c r="D11" s="343"/>
      <c r="E11" s="343"/>
      <c r="F11" s="343"/>
      <c r="G11" s="211"/>
    </row>
    <row r="12" spans="1:7" ht="4.3499999999999996" customHeight="1" x14ac:dyDescent="0.3">
      <c r="A12" s="211"/>
      <c r="B12" s="357"/>
      <c r="C12" s="357"/>
      <c r="D12" s="357"/>
      <c r="E12" s="357"/>
      <c r="F12" s="357"/>
    </row>
    <row r="13" spans="1:7" x14ac:dyDescent="0.3">
      <c r="A13" s="211"/>
      <c r="B13" s="343" t="s">
        <v>314</v>
      </c>
      <c r="C13" s="343"/>
      <c r="D13" s="343"/>
      <c r="E13" s="343"/>
      <c r="F13" s="343"/>
      <c r="G13" s="211"/>
    </row>
    <row r="14" spans="1:7" ht="37.5" customHeight="1" x14ac:dyDescent="0.3">
      <c r="A14" s="211"/>
      <c r="B14" s="343"/>
      <c r="C14" s="343"/>
      <c r="D14" s="343"/>
      <c r="E14" s="343"/>
      <c r="F14" s="343"/>
      <c r="G14" s="211"/>
    </row>
    <row r="15" spans="1:7" ht="42" customHeight="1" x14ac:dyDescent="0.3">
      <c r="A15" s="211"/>
      <c r="B15" s="343"/>
      <c r="C15" s="343"/>
      <c r="D15" s="343"/>
      <c r="E15" s="343"/>
      <c r="F15" s="343"/>
      <c r="G15" s="211"/>
    </row>
    <row r="16" spans="1:7" ht="3.75" customHeight="1" x14ac:dyDescent="0.3">
      <c r="A16" s="211"/>
      <c r="B16" s="242"/>
      <c r="C16" s="242"/>
      <c r="D16" s="242"/>
      <c r="E16" s="242"/>
      <c r="F16" s="242"/>
    </row>
    <row r="17" spans="1:7" ht="18" x14ac:dyDescent="0.3">
      <c r="A17" s="211"/>
      <c r="B17" s="85" t="s">
        <v>315</v>
      </c>
      <c r="C17" s="86"/>
      <c r="D17" s="86"/>
      <c r="E17" s="86"/>
      <c r="F17" s="86"/>
      <c r="G17" s="211"/>
    </row>
    <row r="18" spans="1:7" ht="43.95" customHeight="1" x14ac:dyDescent="0.3">
      <c r="A18" s="211"/>
      <c r="B18" s="341" t="s">
        <v>316</v>
      </c>
      <c r="C18" s="341"/>
      <c r="D18" s="341"/>
      <c r="E18" s="341"/>
      <c r="F18" s="341"/>
      <c r="G18" s="211"/>
    </row>
    <row r="19" spans="1:7" ht="24" customHeight="1" x14ac:dyDescent="0.3">
      <c r="A19" s="211"/>
      <c r="B19" s="341"/>
      <c r="C19" s="341"/>
      <c r="D19" s="341"/>
      <c r="E19" s="341"/>
      <c r="F19" s="341"/>
      <c r="G19" s="211"/>
    </row>
    <row r="20" spans="1:7" ht="4.3499999999999996" customHeight="1" x14ac:dyDescent="0.3">
      <c r="A20" s="211"/>
      <c r="B20" s="357"/>
      <c r="C20" s="357"/>
      <c r="D20" s="357"/>
      <c r="E20" s="357"/>
      <c r="F20" s="357"/>
    </row>
    <row r="21" spans="1:7" ht="72.75" customHeight="1" x14ac:dyDescent="0.3">
      <c r="A21" s="211"/>
      <c r="B21" s="341" t="s">
        <v>317</v>
      </c>
      <c r="C21" s="341"/>
      <c r="D21" s="341"/>
      <c r="E21" s="341"/>
      <c r="F21" s="341"/>
      <c r="G21" s="211"/>
    </row>
    <row r="22" spans="1:7" ht="69.45" customHeight="1" x14ac:dyDescent="0.3">
      <c r="A22" s="211"/>
      <c r="B22" s="341"/>
      <c r="C22" s="341"/>
      <c r="D22" s="341"/>
      <c r="E22" s="341"/>
      <c r="F22" s="341"/>
      <c r="G22" s="211"/>
    </row>
    <row r="23" spans="1:7" ht="3.75" customHeight="1" x14ac:dyDescent="0.3">
      <c r="A23" s="211"/>
      <c r="B23" s="242"/>
      <c r="C23" s="242"/>
      <c r="D23" s="242"/>
      <c r="E23" s="242"/>
      <c r="F23" s="242"/>
    </row>
    <row r="24" spans="1:7" ht="18" x14ac:dyDescent="0.3">
      <c r="A24" s="211"/>
      <c r="B24" s="85" t="s">
        <v>318</v>
      </c>
      <c r="C24" s="86"/>
      <c r="D24" s="86"/>
      <c r="E24" s="86"/>
      <c r="F24" s="86"/>
      <c r="G24" s="211"/>
    </row>
    <row r="25" spans="1:7" ht="30" customHeight="1" x14ac:dyDescent="0.3">
      <c r="A25" s="211"/>
      <c r="B25" s="341" t="s">
        <v>319</v>
      </c>
      <c r="C25" s="341"/>
      <c r="D25" s="341"/>
      <c r="E25" s="341"/>
      <c r="F25" s="341"/>
      <c r="G25" s="211"/>
    </row>
    <row r="26" spans="1:7" ht="46.2" customHeight="1" x14ac:dyDescent="0.3">
      <c r="A26" s="211"/>
      <c r="B26" s="341"/>
      <c r="C26" s="341"/>
      <c r="D26" s="341"/>
      <c r="E26" s="341"/>
      <c r="F26" s="341"/>
      <c r="G26" s="211"/>
    </row>
    <row r="27" spans="1:7" ht="4.3499999999999996" customHeight="1" x14ac:dyDescent="0.3">
      <c r="A27" s="211"/>
      <c r="B27" s="357"/>
      <c r="C27" s="357"/>
      <c r="D27" s="357"/>
      <c r="E27" s="357"/>
      <c r="F27" s="357"/>
    </row>
    <row r="28" spans="1:7" ht="51" customHeight="1" x14ac:dyDescent="0.3">
      <c r="A28" s="211"/>
      <c r="B28" s="343" t="s">
        <v>320</v>
      </c>
      <c r="C28" s="343"/>
      <c r="D28" s="343"/>
      <c r="E28" s="343"/>
      <c r="F28" s="343"/>
      <c r="G28" s="211"/>
    </row>
    <row r="29" spans="1:7" ht="57.45" customHeight="1" x14ac:dyDescent="0.3">
      <c r="A29" s="211"/>
      <c r="B29" s="343"/>
      <c r="C29" s="343"/>
      <c r="D29" s="343"/>
      <c r="E29" s="343"/>
      <c r="F29" s="343"/>
      <c r="G29" s="211"/>
    </row>
    <row r="30" spans="1:7" ht="51" customHeight="1" x14ac:dyDescent="0.3">
      <c r="A30" s="211"/>
      <c r="B30" s="343"/>
      <c r="C30" s="343"/>
      <c r="D30" s="343"/>
      <c r="E30" s="343"/>
      <c r="F30" s="343"/>
      <c r="G30" s="211"/>
    </row>
    <row r="31" spans="1:7" ht="4.3499999999999996" customHeight="1" x14ac:dyDescent="0.3">
      <c r="A31" s="211"/>
      <c r="B31" s="242"/>
      <c r="C31" s="242"/>
      <c r="D31" s="242"/>
      <c r="E31" s="242"/>
      <c r="F31" s="242"/>
    </row>
    <row r="32" spans="1:7" ht="18" x14ac:dyDescent="0.3">
      <c r="A32" s="211"/>
      <c r="B32" s="85" t="s">
        <v>321</v>
      </c>
      <c r="C32" s="86"/>
      <c r="D32" s="86"/>
      <c r="E32" s="86"/>
      <c r="F32" s="86"/>
      <c r="G32" s="211"/>
    </row>
    <row r="33" spans="1:7" ht="105" customHeight="1" x14ac:dyDescent="0.3">
      <c r="A33" s="211"/>
      <c r="B33" s="341" t="s">
        <v>322</v>
      </c>
      <c r="C33" s="341"/>
      <c r="D33" s="341"/>
      <c r="E33" s="341"/>
      <c r="F33" s="341"/>
      <c r="G33" s="211"/>
    </row>
    <row r="34" spans="1:7" ht="4.3499999999999996" customHeight="1" x14ac:dyDescent="0.3">
      <c r="A34" s="211"/>
      <c r="B34" s="357"/>
      <c r="C34" s="357"/>
      <c r="D34" s="357"/>
      <c r="E34" s="357"/>
      <c r="F34" s="357"/>
    </row>
    <row r="35" spans="1:7" ht="51" customHeight="1" x14ac:dyDescent="0.3">
      <c r="A35" s="211"/>
      <c r="B35" s="343" t="s">
        <v>323</v>
      </c>
      <c r="C35" s="343"/>
      <c r="D35" s="343"/>
      <c r="E35" s="343"/>
      <c r="F35" s="343"/>
      <c r="G35" s="211"/>
    </row>
    <row r="36" spans="1:7" ht="19.5" customHeight="1" x14ac:dyDescent="0.3">
      <c r="A36" s="211"/>
      <c r="B36" s="343"/>
      <c r="C36" s="343"/>
      <c r="D36" s="343"/>
      <c r="E36" s="343"/>
      <c r="F36" s="343"/>
      <c r="G36" s="211"/>
    </row>
    <row r="37" spans="1:7" x14ac:dyDescent="0.3">
      <c r="A37" s="211"/>
      <c r="B37" s="344"/>
      <c r="C37" s="344"/>
      <c r="D37" s="344"/>
      <c r="E37" s="344"/>
      <c r="F37" s="344"/>
      <c r="G37" s="211"/>
    </row>
    <row r="38" spans="1:7" ht="65.25" customHeight="1" x14ac:dyDescent="0.3">
      <c r="A38" s="211"/>
      <c r="B38" s="358" t="s">
        <v>324</v>
      </c>
      <c r="C38" s="358"/>
      <c r="D38" s="358"/>
      <c r="E38" s="358"/>
      <c r="F38" s="358"/>
      <c r="G38" s="211"/>
    </row>
    <row r="39" spans="1:7" ht="18" x14ac:dyDescent="0.3">
      <c r="A39" s="211"/>
      <c r="B39" s="85" t="s">
        <v>325</v>
      </c>
      <c r="C39" s="86"/>
      <c r="D39" s="86"/>
      <c r="E39" s="86"/>
      <c r="F39" s="86"/>
      <c r="G39" s="211"/>
    </row>
    <row r="40" spans="1:7" ht="36.75" customHeight="1" x14ac:dyDescent="0.3">
      <c r="A40" s="211"/>
      <c r="B40" s="341" t="s">
        <v>326</v>
      </c>
      <c r="C40" s="341"/>
      <c r="D40" s="341"/>
      <c r="E40" s="341"/>
      <c r="F40" s="341"/>
      <c r="G40" s="211"/>
    </row>
    <row r="41" spans="1:7" ht="27" customHeight="1" x14ac:dyDescent="0.3">
      <c r="A41" s="211"/>
      <c r="B41" s="341"/>
      <c r="C41" s="341"/>
      <c r="D41" s="341"/>
      <c r="E41" s="341"/>
      <c r="F41" s="341"/>
      <c r="G41" s="211"/>
    </row>
    <row r="42" spans="1:7" ht="4.3499999999999996" customHeight="1" x14ac:dyDescent="0.3">
      <c r="A42" s="211"/>
      <c r="B42" s="357"/>
      <c r="C42" s="357"/>
      <c r="D42" s="357"/>
      <c r="E42" s="357"/>
      <c r="F42" s="357"/>
    </row>
    <row r="43" spans="1:7" x14ac:dyDescent="0.3">
      <c r="A43" s="211"/>
      <c r="B43" s="341" t="s">
        <v>327</v>
      </c>
      <c r="C43" s="341"/>
      <c r="D43" s="341"/>
      <c r="E43" s="341"/>
      <c r="F43" s="341"/>
      <c r="G43" s="211"/>
    </row>
    <row r="44" spans="1:7" x14ac:dyDescent="0.3">
      <c r="A44" s="211"/>
      <c r="B44" s="341"/>
      <c r="C44" s="341"/>
      <c r="D44" s="341"/>
      <c r="E44" s="341"/>
      <c r="F44" s="341"/>
      <c r="G44" s="211"/>
    </row>
    <row r="45" spans="1:7" ht="4.3499999999999996" customHeight="1" x14ac:dyDescent="0.3">
      <c r="A45" s="211"/>
      <c r="B45" s="357"/>
      <c r="C45" s="357"/>
      <c r="D45" s="357"/>
      <c r="E45" s="357"/>
      <c r="F45" s="357"/>
    </row>
    <row r="46" spans="1:7" ht="19.95" customHeight="1" x14ac:dyDescent="0.3">
      <c r="A46" s="211"/>
      <c r="B46" s="341" t="s">
        <v>328</v>
      </c>
      <c r="C46" s="341"/>
      <c r="D46" s="341"/>
      <c r="E46" s="341"/>
      <c r="F46" s="341"/>
      <c r="G46" s="211"/>
    </row>
    <row r="47" spans="1:7" x14ac:dyDescent="0.3">
      <c r="A47" s="211"/>
      <c r="B47" s="341"/>
      <c r="C47" s="341"/>
      <c r="D47" s="341"/>
      <c r="E47" s="341"/>
      <c r="F47" s="341"/>
      <c r="G47" s="211"/>
    </row>
    <row r="48" spans="1:7" ht="4.3499999999999996" customHeight="1" x14ac:dyDescent="0.3">
      <c r="A48" s="211"/>
      <c r="B48" s="357"/>
      <c r="C48" s="357"/>
      <c r="D48" s="357"/>
      <c r="E48" s="357"/>
      <c r="F48" s="357"/>
    </row>
    <row r="49" spans="1:7" ht="21" customHeight="1" x14ac:dyDescent="0.3">
      <c r="A49" s="211"/>
      <c r="B49" s="341" t="s">
        <v>329</v>
      </c>
      <c r="C49" s="341"/>
      <c r="D49" s="341"/>
      <c r="E49" s="341"/>
      <c r="F49" s="341"/>
      <c r="G49" s="211"/>
    </row>
    <row r="50" spans="1:7" ht="27.75" customHeight="1" x14ac:dyDescent="0.3">
      <c r="A50" s="211"/>
      <c r="B50" s="341"/>
      <c r="C50" s="341"/>
      <c r="D50" s="341"/>
      <c r="E50" s="341"/>
      <c r="F50" s="341"/>
      <c r="G50" s="211"/>
    </row>
    <row r="51" spans="1:7" ht="4.3499999999999996" customHeight="1" x14ac:dyDescent="0.3">
      <c r="A51" s="211"/>
      <c r="B51" s="357"/>
      <c r="C51" s="357"/>
      <c r="D51" s="357"/>
      <c r="E51" s="357"/>
      <c r="F51" s="357"/>
    </row>
    <row r="52" spans="1:7" ht="113.25" customHeight="1" x14ac:dyDescent="0.3">
      <c r="A52" s="211"/>
      <c r="B52" s="341" t="s">
        <v>330</v>
      </c>
      <c r="C52" s="341"/>
      <c r="D52" s="341"/>
      <c r="E52" s="341"/>
      <c r="F52" s="341"/>
      <c r="G52" s="211"/>
    </row>
    <row r="53" spans="1:7" ht="109.2" customHeight="1" x14ac:dyDescent="0.3">
      <c r="A53" s="211"/>
      <c r="B53" s="341"/>
      <c r="C53" s="341"/>
      <c r="D53" s="341"/>
      <c r="E53" s="341"/>
      <c r="F53" s="341"/>
      <c r="G53" s="211"/>
    </row>
    <row r="54" spans="1:7" ht="4.3499999999999996" customHeight="1" x14ac:dyDescent="0.3">
      <c r="A54" s="211"/>
      <c r="B54" s="357"/>
      <c r="C54" s="357"/>
      <c r="D54" s="357"/>
      <c r="E54" s="357"/>
      <c r="F54" s="357"/>
    </row>
    <row r="55" spans="1:7" x14ac:dyDescent="0.3">
      <c r="A55" s="211"/>
      <c r="B55" s="341" t="s">
        <v>331</v>
      </c>
      <c r="C55" s="341"/>
      <c r="D55" s="341"/>
      <c r="E55" s="341"/>
      <c r="F55" s="341"/>
      <c r="G55" s="211"/>
    </row>
    <row r="56" spans="1:7" x14ac:dyDescent="0.3">
      <c r="A56" s="211"/>
      <c r="B56" s="341"/>
      <c r="C56" s="341"/>
      <c r="D56" s="341"/>
      <c r="E56" s="341"/>
      <c r="F56" s="341"/>
      <c r="G56" s="211"/>
    </row>
    <row r="57" spans="1:7" ht="4.3499999999999996" customHeight="1" x14ac:dyDescent="0.3">
      <c r="A57" s="211"/>
      <c r="B57" s="357"/>
      <c r="C57" s="357"/>
      <c r="D57" s="357"/>
      <c r="E57" s="357"/>
      <c r="F57" s="357"/>
    </row>
    <row r="58" spans="1:7" x14ac:dyDescent="0.3">
      <c r="A58" s="211"/>
      <c r="B58" s="341" t="s">
        <v>332</v>
      </c>
      <c r="C58" s="341"/>
      <c r="D58" s="341"/>
      <c r="E58" s="341"/>
      <c r="F58" s="341"/>
      <c r="G58" s="211"/>
    </row>
    <row r="59" spans="1:7" x14ac:dyDescent="0.3">
      <c r="A59" s="211"/>
      <c r="B59" s="341"/>
      <c r="C59" s="341"/>
      <c r="D59" s="341"/>
      <c r="E59" s="341"/>
      <c r="F59" s="341"/>
      <c r="G59" s="211"/>
    </row>
    <row r="60" spans="1:7" ht="4.3499999999999996" customHeight="1" x14ac:dyDescent="0.3">
      <c r="A60" s="211"/>
      <c r="B60" s="357"/>
      <c r="C60" s="357"/>
      <c r="D60" s="357"/>
      <c r="E60" s="357"/>
      <c r="F60" s="357"/>
    </row>
    <row r="61" spans="1:7" ht="39" customHeight="1" x14ac:dyDescent="0.3">
      <c r="A61" s="211"/>
      <c r="B61" s="341" t="s">
        <v>333</v>
      </c>
      <c r="C61" s="341"/>
      <c r="D61" s="341"/>
      <c r="E61" s="341"/>
      <c r="F61" s="341"/>
      <c r="G61" s="211"/>
    </row>
    <row r="62" spans="1:7" ht="26.7" customHeight="1" x14ac:dyDescent="0.3">
      <c r="A62" s="211"/>
      <c r="B62" s="341"/>
      <c r="C62" s="341"/>
      <c r="D62" s="341"/>
      <c r="E62" s="341"/>
      <c r="F62" s="341"/>
      <c r="G62" s="211"/>
    </row>
    <row r="63" spans="1:7" ht="4.3499999999999996" customHeight="1" x14ac:dyDescent="0.3">
      <c r="A63" s="211"/>
      <c r="B63" s="357"/>
      <c r="C63" s="357"/>
      <c r="D63" s="357"/>
      <c r="E63" s="357"/>
      <c r="F63" s="357"/>
    </row>
    <row r="64" spans="1:7" x14ac:dyDescent="0.3">
      <c r="A64" s="211"/>
      <c r="B64" s="341" t="s">
        <v>334</v>
      </c>
      <c r="C64" s="341"/>
      <c r="D64" s="341"/>
      <c r="E64" s="341"/>
      <c r="F64" s="341"/>
      <c r="G64" s="211"/>
    </row>
    <row r="65" spans="1:7" x14ac:dyDescent="0.3">
      <c r="A65" s="211"/>
      <c r="B65" s="341"/>
      <c r="C65" s="341"/>
      <c r="D65" s="341"/>
      <c r="E65" s="341"/>
      <c r="F65" s="341"/>
      <c r="G65" s="211"/>
    </row>
    <row r="66" spans="1:7" ht="4.3499999999999996" customHeight="1" x14ac:dyDescent="0.3">
      <c r="A66" s="211"/>
      <c r="B66" s="357"/>
      <c r="C66" s="357"/>
      <c r="D66" s="357"/>
      <c r="E66" s="357"/>
      <c r="F66" s="357"/>
    </row>
    <row r="67" spans="1:7" x14ac:dyDescent="0.3">
      <c r="A67" s="211"/>
      <c r="B67" s="341" t="s">
        <v>335</v>
      </c>
      <c r="C67" s="341"/>
      <c r="D67" s="341"/>
      <c r="E67" s="341"/>
      <c r="F67" s="341"/>
      <c r="G67" s="211"/>
    </row>
    <row r="68" spans="1:7" ht="22.5" customHeight="1" x14ac:dyDescent="0.3">
      <c r="A68" s="211"/>
      <c r="B68" s="341"/>
      <c r="C68" s="341"/>
      <c r="D68" s="341"/>
      <c r="E68" s="341"/>
      <c r="F68" s="341"/>
      <c r="G68" s="211"/>
    </row>
    <row r="69" spans="1:7" ht="4.3499999999999996" customHeight="1" x14ac:dyDescent="0.3">
      <c r="A69" s="211"/>
      <c r="B69" s="357"/>
      <c r="C69" s="357"/>
      <c r="D69" s="357"/>
      <c r="E69" s="357"/>
      <c r="F69" s="357"/>
    </row>
    <row r="70" spans="1:7" x14ac:dyDescent="0.3">
      <c r="A70" s="211"/>
      <c r="B70" s="341" t="s">
        <v>336</v>
      </c>
      <c r="C70" s="341"/>
      <c r="D70" s="341"/>
      <c r="E70" s="341"/>
      <c r="F70" s="341"/>
      <c r="G70" s="211"/>
    </row>
    <row r="71" spans="1:7" x14ac:dyDescent="0.3">
      <c r="A71" s="211"/>
      <c r="B71" s="341"/>
      <c r="C71" s="341"/>
      <c r="D71" s="341"/>
      <c r="E71" s="341"/>
      <c r="F71" s="341"/>
      <c r="G71" s="211"/>
    </row>
    <row r="72" spans="1:7" ht="4.3499999999999996" customHeight="1" x14ac:dyDescent="0.3">
      <c r="A72" s="211"/>
      <c r="B72" s="357"/>
      <c r="C72" s="357"/>
      <c r="D72" s="357"/>
      <c r="E72" s="357"/>
      <c r="F72" s="357"/>
    </row>
    <row r="73" spans="1:7" x14ac:dyDescent="0.3">
      <c r="A73" s="211"/>
      <c r="B73" s="341" t="s">
        <v>337</v>
      </c>
      <c r="C73" s="341"/>
      <c r="D73" s="341"/>
      <c r="E73" s="341"/>
      <c r="F73" s="341"/>
      <c r="G73" s="211"/>
    </row>
    <row r="74" spans="1:7" x14ac:dyDescent="0.3">
      <c r="A74" s="211"/>
      <c r="B74" s="341"/>
      <c r="C74" s="341"/>
      <c r="D74" s="341"/>
      <c r="E74" s="341"/>
      <c r="F74" s="341"/>
      <c r="G74" s="211"/>
    </row>
    <row r="75" spans="1:7" ht="4.3499999999999996" customHeight="1" x14ac:dyDescent="0.3">
      <c r="A75" s="211"/>
      <c r="B75" s="357"/>
      <c r="C75" s="357"/>
      <c r="D75" s="357"/>
      <c r="E75" s="357"/>
      <c r="F75" s="357"/>
    </row>
    <row r="76" spans="1:7" x14ac:dyDescent="0.3">
      <c r="A76" s="211"/>
      <c r="B76" s="341" t="s">
        <v>338</v>
      </c>
      <c r="C76" s="341"/>
      <c r="D76" s="341"/>
      <c r="E76" s="341"/>
      <c r="F76" s="341"/>
      <c r="G76" s="211"/>
    </row>
    <row r="77" spans="1:7" x14ac:dyDescent="0.3">
      <c r="A77" s="211"/>
      <c r="B77" s="341"/>
      <c r="C77" s="341"/>
      <c r="D77" s="341"/>
      <c r="E77" s="341"/>
      <c r="F77" s="341"/>
      <c r="G77" s="211"/>
    </row>
    <row r="78" spans="1:7" ht="4.3499999999999996" customHeight="1" x14ac:dyDescent="0.3">
      <c r="A78" s="211"/>
      <c r="B78" s="357"/>
      <c r="C78" s="357"/>
      <c r="D78" s="357"/>
      <c r="E78" s="357"/>
      <c r="F78" s="357"/>
    </row>
    <row r="79" spans="1:7" ht="32.25" customHeight="1" x14ac:dyDescent="0.3">
      <c r="A79" s="211"/>
      <c r="B79" s="341" t="s">
        <v>339</v>
      </c>
      <c r="C79" s="341"/>
      <c r="D79" s="341"/>
      <c r="E79" s="341"/>
      <c r="F79" s="341"/>
      <c r="G79" s="211"/>
    </row>
    <row r="80" spans="1:7" x14ac:dyDescent="0.3">
      <c r="A80" s="211"/>
      <c r="B80" s="341"/>
      <c r="C80" s="341"/>
      <c r="D80" s="341"/>
      <c r="E80" s="341"/>
      <c r="F80" s="341"/>
      <c r="G80" s="211"/>
    </row>
    <row r="81" spans="1:7" ht="4.3499999999999996" customHeight="1" x14ac:dyDescent="0.3">
      <c r="A81" s="211"/>
      <c r="B81" s="357"/>
      <c r="C81" s="357"/>
      <c r="D81" s="357"/>
      <c r="E81" s="357"/>
      <c r="F81" s="357"/>
    </row>
    <row r="82" spans="1:7" x14ac:dyDescent="0.3">
      <c r="A82" s="211"/>
      <c r="B82" s="341" t="s">
        <v>340</v>
      </c>
      <c r="C82" s="341"/>
      <c r="D82" s="341"/>
      <c r="E82" s="341"/>
      <c r="F82" s="341"/>
      <c r="G82" s="211"/>
    </row>
    <row r="83" spans="1:7" ht="15.75" customHeight="1" x14ac:dyDescent="0.3">
      <c r="A83" s="211"/>
      <c r="B83" s="341"/>
      <c r="C83" s="341"/>
      <c r="D83" s="341"/>
      <c r="E83" s="341"/>
      <c r="F83" s="341"/>
      <c r="G83" s="211"/>
    </row>
    <row r="84" spans="1:7" ht="4.3499999999999996" customHeight="1" x14ac:dyDescent="0.3">
      <c r="A84" s="211"/>
      <c r="B84" s="357"/>
      <c r="C84" s="357"/>
      <c r="D84" s="357"/>
      <c r="E84" s="357"/>
      <c r="F84" s="357"/>
    </row>
    <row r="85" spans="1:7" x14ac:dyDescent="0.3">
      <c r="A85" s="211"/>
      <c r="B85" s="341" t="s">
        <v>341</v>
      </c>
      <c r="C85" s="341"/>
      <c r="D85" s="341"/>
      <c r="E85" s="341"/>
      <c r="F85" s="341"/>
      <c r="G85" s="211"/>
    </row>
    <row r="86" spans="1:7" x14ac:dyDescent="0.3">
      <c r="A86" s="211"/>
      <c r="B86" s="344"/>
      <c r="C86" s="344"/>
      <c r="D86" s="344"/>
      <c r="E86" s="344"/>
      <c r="F86" s="344"/>
      <c r="G86" s="211"/>
    </row>
    <row r="87" spans="1:7" x14ac:dyDescent="0.3">
      <c r="A87" s="211"/>
      <c r="B87" s="86"/>
      <c r="C87" s="86"/>
      <c r="D87" s="86"/>
      <c r="E87" s="86"/>
      <c r="F87" s="86"/>
      <c r="G87" s="211"/>
    </row>
  </sheetData>
  <mergeCells count="55">
    <mergeCell ref="B85:F85"/>
    <mergeCell ref="B76:F77"/>
    <mergeCell ref="B78:F78"/>
    <mergeCell ref="B79:F80"/>
    <mergeCell ref="B81:F81"/>
    <mergeCell ref="B82:F83"/>
    <mergeCell ref="B84:F84"/>
    <mergeCell ref="B75:F75"/>
    <mergeCell ref="B45:F45"/>
    <mergeCell ref="B48:F48"/>
    <mergeCell ref="B51:F51"/>
    <mergeCell ref="B66:F66"/>
    <mergeCell ref="B54:F54"/>
    <mergeCell ref="B64:F65"/>
    <mergeCell ref="B55:F56"/>
    <mergeCell ref="B58:F59"/>
    <mergeCell ref="B57:F57"/>
    <mergeCell ref="B60:F60"/>
    <mergeCell ref="B63:F63"/>
    <mergeCell ref="B69:F69"/>
    <mergeCell ref="B70:F71"/>
    <mergeCell ref="B72:F72"/>
    <mergeCell ref="B73:F74"/>
    <mergeCell ref="B67:F68"/>
    <mergeCell ref="B40:F41"/>
    <mergeCell ref="B43:F44"/>
    <mergeCell ref="B46:F47"/>
    <mergeCell ref="B49:F50"/>
    <mergeCell ref="B12:F12"/>
    <mergeCell ref="B13:F15"/>
    <mergeCell ref="B16:F16"/>
    <mergeCell ref="B18:F19"/>
    <mergeCell ref="B38:F38"/>
    <mergeCell ref="B86:F86"/>
    <mergeCell ref="B10:F11"/>
    <mergeCell ref="B21:F22"/>
    <mergeCell ref="B20:F20"/>
    <mergeCell ref="B34:F34"/>
    <mergeCell ref="B35:F36"/>
    <mergeCell ref="B31:F31"/>
    <mergeCell ref="B33:F33"/>
    <mergeCell ref="B37:F37"/>
    <mergeCell ref="B52:F53"/>
    <mergeCell ref="B61:F62"/>
    <mergeCell ref="B42:F42"/>
    <mergeCell ref="B23:F23"/>
    <mergeCell ref="B25:F26"/>
    <mergeCell ref="B27:F27"/>
    <mergeCell ref="B28:F30"/>
    <mergeCell ref="B2:F2"/>
    <mergeCell ref="B1:F1"/>
    <mergeCell ref="B3:F3"/>
    <mergeCell ref="B5:F5"/>
    <mergeCell ref="B8:F8"/>
    <mergeCell ref="B7:F7"/>
  </mergeCells>
  <hyperlinks>
    <hyperlink ref="B2:F2" r:id="rId1" display="Link to Washington Cybersecurity Plan" xr:uid="{3994C672-27C5-42F9-A717-920FA5FBC8EE}"/>
  </hyperlinks>
  <pageMargins left="0.7" right="0.7" top="0.75" bottom="0.75" header="0.3" footer="0.3"/>
  <pageSetup scale="80" fitToHeight="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EB589-2967-4E27-BB7E-4825F62CE576}">
  <sheetPr>
    <tabColor rgb="FFB4DE86"/>
    <pageSetUpPr fitToPage="1"/>
  </sheetPr>
  <dimension ref="A1:K28"/>
  <sheetViews>
    <sheetView workbookViewId="0">
      <selection activeCell="F11" sqref="F11"/>
    </sheetView>
  </sheetViews>
  <sheetFormatPr defaultRowHeight="14.4" x14ac:dyDescent="0.3"/>
  <cols>
    <col min="1" max="1" width="3.6640625" customWidth="1"/>
    <col min="2" max="5" width="17.88671875" customWidth="1"/>
    <col min="6" max="10" width="18.109375" customWidth="1"/>
  </cols>
  <sheetData>
    <row r="1" spans="1:11" ht="21" x14ac:dyDescent="0.4">
      <c r="A1" s="211"/>
      <c r="B1" s="347" t="s">
        <v>342</v>
      </c>
      <c r="C1" s="347"/>
      <c r="D1" s="347"/>
      <c r="E1" s="347"/>
      <c r="F1" s="347"/>
      <c r="G1" s="347"/>
      <c r="H1" s="347"/>
      <c r="I1" s="347"/>
      <c r="J1" s="347"/>
    </row>
    <row r="2" spans="1:11" ht="95.25" customHeight="1" x14ac:dyDescent="0.3">
      <c r="A2" s="211"/>
      <c r="B2" s="343" t="s">
        <v>343</v>
      </c>
      <c r="C2" s="343"/>
      <c r="D2" s="343"/>
      <c r="E2" s="343"/>
      <c r="F2" s="343"/>
      <c r="G2" s="343"/>
      <c r="H2" s="343"/>
      <c r="I2" s="343"/>
      <c r="J2" s="343"/>
    </row>
    <row r="3" spans="1:11" ht="3.75" customHeight="1" x14ac:dyDescent="0.3">
      <c r="A3" s="211"/>
      <c r="B3" s="364"/>
      <c r="C3" s="364"/>
      <c r="D3" s="364"/>
      <c r="E3" s="364"/>
      <c r="F3" s="364"/>
      <c r="G3" s="364"/>
      <c r="H3" s="364"/>
      <c r="I3" s="364"/>
      <c r="J3" s="364"/>
    </row>
    <row r="4" spans="1:11" ht="18" x14ac:dyDescent="0.35">
      <c r="A4" s="211"/>
      <c r="B4" s="359" t="s">
        <v>344</v>
      </c>
      <c r="C4" s="359"/>
      <c r="D4" s="359"/>
      <c r="E4" s="359"/>
      <c r="F4" s="359"/>
      <c r="G4" s="359"/>
      <c r="H4" s="359"/>
      <c r="I4" s="359"/>
      <c r="J4" s="359"/>
    </row>
    <row r="5" spans="1:11" ht="3.75" customHeight="1" x14ac:dyDescent="0.3">
      <c r="A5" s="211"/>
      <c r="B5" s="211"/>
      <c r="C5" s="211"/>
      <c r="D5" s="211"/>
      <c r="E5" s="211"/>
      <c r="F5" s="211"/>
      <c r="G5" s="211"/>
      <c r="H5" s="211"/>
      <c r="I5" s="211"/>
      <c r="J5" s="211"/>
    </row>
    <row r="6" spans="1:11" ht="18.75" customHeight="1" x14ac:dyDescent="0.3">
      <c r="A6" s="211"/>
      <c r="B6" s="85" t="s">
        <v>345</v>
      </c>
      <c r="C6" s="86"/>
      <c r="D6" s="86"/>
      <c r="E6" s="86"/>
      <c r="F6" s="365" t="s">
        <v>425</v>
      </c>
      <c r="G6" s="365"/>
      <c r="H6" s="365"/>
      <c r="I6" s="365"/>
      <c r="J6" s="365"/>
    </row>
    <row r="7" spans="1:11" ht="132.75" customHeight="1" x14ac:dyDescent="0.3">
      <c r="A7" s="211"/>
      <c r="B7" s="360" t="s">
        <v>424</v>
      </c>
      <c r="C7" s="360"/>
      <c r="D7" s="360"/>
      <c r="E7" s="360"/>
      <c r="F7" s="365"/>
      <c r="G7" s="365"/>
      <c r="H7" s="365"/>
      <c r="I7" s="365"/>
      <c r="J7" s="365"/>
    </row>
    <row r="8" spans="1:11" ht="4.3499999999999996" customHeight="1" x14ac:dyDescent="0.3">
      <c r="A8" s="211"/>
      <c r="B8" s="104"/>
      <c r="C8" s="104"/>
      <c r="D8" s="104"/>
      <c r="E8" s="104"/>
      <c r="F8" s="104"/>
      <c r="G8" s="104"/>
      <c r="H8" s="104"/>
      <c r="I8" s="104"/>
      <c r="J8" s="104"/>
    </row>
    <row r="9" spans="1:11" ht="18.75" customHeight="1" x14ac:dyDescent="0.3">
      <c r="A9" s="211"/>
      <c r="B9" s="85" t="s">
        <v>346</v>
      </c>
      <c r="C9" s="86"/>
      <c r="D9" s="86"/>
      <c r="E9" s="86"/>
      <c r="F9" s="362" t="s">
        <v>434</v>
      </c>
      <c r="G9" s="362"/>
      <c r="H9" s="362"/>
      <c r="I9" s="362"/>
      <c r="J9" s="362"/>
    </row>
    <row r="10" spans="1:11" ht="135.75" customHeight="1" x14ac:dyDescent="0.3">
      <c r="A10" s="211"/>
      <c r="B10" s="361" t="s">
        <v>433</v>
      </c>
      <c r="C10" s="361"/>
      <c r="D10" s="361"/>
      <c r="E10" s="361"/>
      <c r="F10" s="363" t="s">
        <v>435</v>
      </c>
      <c r="G10" s="363"/>
      <c r="H10" s="363"/>
      <c r="I10" s="363"/>
      <c r="J10" s="363"/>
    </row>
    <row r="11" spans="1:11" ht="4.3499999999999996" customHeight="1" x14ac:dyDescent="0.3">
      <c r="A11" s="211"/>
      <c r="B11" s="104"/>
      <c r="C11" s="104"/>
      <c r="D11" s="104"/>
      <c r="E11" s="104"/>
      <c r="F11" s="104"/>
      <c r="G11" s="104"/>
      <c r="H11" s="104"/>
      <c r="I11" s="104"/>
      <c r="J11" s="104"/>
    </row>
    <row r="12" spans="1:11" ht="18.75" customHeight="1" x14ac:dyDescent="0.3">
      <c r="A12" s="211"/>
      <c r="B12" s="85" t="s">
        <v>426</v>
      </c>
      <c r="C12" s="86"/>
      <c r="D12" s="86"/>
      <c r="E12" s="86"/>
      <c r="F12" s="366" t="s">
        <v>428</v>
      </c>
      <c r="G12" s="366"/>
      <c r="H12" s="366"/>
      <c r="I12" s="366"/>
      <c r="J12" s="366"/>
    </row>
    <row r="13" spans="1:11" ht="144" customHeight="1" x14ac:dyDescent="0.3">
      <c r="A13" s="211"/>
      <c r="B13" s="360" t="s">
        <v>427</v>
      </c>
      <c r="C13" s="360"/>
      <c r="D13" s="360"/>
      <c r="E13" s="360"/>
      <c r="F13" s="366"/>
      <c r="G13" s="366"/>
      <c r="H13" s="366"/>
      <c r="I13" s="366"/>
      <c r="J13" s="366"/>
    </row>
    <row r="14" spans="1:11" ht="3.75" customHeight="1" x14ac:dyDescent="0.3">
      <c r="A14" s="211"/>
      <c r="B14" s="210"/>
      <c r="C14" s="210"/>
      <c r="D14" s="210"/>
      <c r="E14" s="210"/>
      <c r="F14" s="210"/>
      <c r="G14" s="210"/>
      <c r="H14" s="210"/>
      <c r="I14" s="210"/>
      <c r="J14" s="210"/>
    </row>
    <row r="15" spans="1:11" ht="18" x14ac:dyDescent="0.35">
      <c r="A15" s="211"/>
      <c r="B15" s="359" t="s">
        <v>429</v>
      </c>
      <c r="C15" s="359"/>
      <c r="D15" s="359"/>
      <c r="E15" s="359"/>
      <c r="F15" s="359"/>
      <c r="G15" s="359"/>
      <c r="H15" s="359"/>
      <c r="I15" s="359"/>
      <c r="J15" s="359"/>
      <c r="K15" s="55" t="s">
        <v>243</v>
      </c>
    </row>
    <row r="16" spans="1:11" ht="18.75" customHeight="1" x14ac:dyDescent="0.3">
      <c r="A16" s="211"/>
      <c r="B16" s="85" t="s">
        <v>430</v>
      </c>
      <c r="C16" s="86"/>
      <c r="D16" s="86"/>
      <c r="E16" s="86"/>
      <c r="F16" s="366" t="s">
        <v>432</v>
      </c>
      <c r="G16" s="366"/>
      <c r="H16" s="366"/>
      <c r="I16" s="366"/>
      <c r="J16" s="366"/>
    </row>
    <row r="17" spans="1:11" ht="110.25" customHeight="1" x14ac:dyDescent="0.3">
      <c r="A17" s="211"/>
      <c r="B17" s="360" t="s">
        <v>431</v>
      </c>
      <c r="C17" s="360"/>
      <c r="D17" s="360"/>
      <c r="E17" s="360"/>
      <c r="F17" s="366"/>
      <c r="G17" s="366"/>
      <c r="H17" s="366"/>
      <c r="I17" s="366"/>
      <c r="J17" s="366"/>
    </row>
    <row r="18" spans="1:11" ht="18" hidden="1" x14ac:dyDescent="0.35">
      <c r="A18" s="211"/>
      <c r="B18" s="359" t="s">
        <v>347</v>
      </c>
      <c r="C18" s="359"/>
      <c r="D18" s="359"/>
      <c r="E18" s="359"/>
      <c r="F18" s="359"/>
      <c r="G18" s="359"/>
      <c r="H18" s="359"/>
      <c r="I18" s="359"/>
      <c r="J18" s="359"/>
      <c r="K18" s="55" t="s">
        <v>243</v>
      </c>
    </row>
    <row r="19" spans="1:11" ht="18.75" hidden="1" customHeight="1" x14ac:dyDescent="0.3">
      <c r="A19" s="211"/>
      <c r="B19" s="85" t="s">
        <v>348</v>
      </c>
      <c r="C19" s="86"/>
      <c r="D19" s="86"/>
      <c r="E19" s="86"/>
      <c r="F19" s="366" t="s">
        <v>349</v>
      </c>
      <c r="G19" s="366"/>
      <c r="H19" s="366"/>
      <c r="I19" s="366"/>
      <c r="J19" s="366"/>
    </row>
    <row r="20" spans="1:11" ht="94.5" hidden="1" customHeight="1" x14ac:dyDescent="0.3">
      <c r="A20" s="211"/>
      <c r="B20" s="360" t="s">
        <v>143</v>
      </c>
      <c r="C20" s="360"/>
      <c r="D20" s="360"/>
      <c r="E20" s="360"/>
      <c r="F20" s="366"/>
      <c r="G20" s="366"/>
      <c r="H20" s="366"/>
      <c r="I20" s="366"/>
      <c r="J20" s="366"/>
    </row>
    <row r="21" spans="1:11" ht="4.3499999999999996" hidden="1" customHeight="1" x14ac:dyDescent="0.3">
      <c r="A21" s="211"/>
      <c r="B21" s="104"/>
      <c r="C21" s="104"/>
      <c r="D21" s="104"/>
      <c r="E21" s="104"/>
      <c r="F21" s="104"/>
      <c r="G21" s="104"/>
      <c r="H21" s="104"/>
      <c r="I21" s="104"/>
      <c r="J21" s="104"/>
    </row>
    <row r="22" spans="1:11" ht="18.75" hidden="1" customHeight="1" x14ac:dyDescent="0.3">
      <c r="A22" s="211"/>
      <c r="B22" s="85" t="s">
        <v>350</v>
      </c>
      <c r="C22" s="86"/>
      <c r="D22" s="86"/>
      <c r="E22" s="86"/>
      <c r="F22" s="366" t="s">
        <v>351</v>
      </c>
      <c r="G22" s="366"/>
      <c r="H22" s="366"/>
      <c r="I22" s="366"/>
      <c r="J22" s="366"/>
    </row>
    <row r="23" spans="1:11" ht="111.75" hidden="1" customHeight="1" x14ac:dyDescent="0.3">
      <c r="A23" s="211"/>
      <c r="B23" s="360" t="s">
        <v>130</v>
      </c>
      <c r="C23" s="360"/>
      <c r="D23" s="360"/>
      <c r="E23" s="360"/>
      <c r="F23" s="366"/>
      <c r="G23" s="366"/>
      <c r="H23" s="366"/>
      <c r="I23" s="366"/>
      <c r="J23" s="366"/>
    </row>
    <row r="24" spans="1:11" ht="3.75" hidden="1" customHeight="1" x14ac:dyDescent="0.3">
      <c r="A24" s="211"/>
      <c r="B24" s="210"/>
      <c r="C24" s="210"/>
      <c r="D24" s="210"/>
      <c r="E24" s="210"/>
      <c r="F24" s="210"/>
      <c r="G24" s="210"/>
      <c r="H24" s="210"/>
      <c r="I24" s="210"/>
      <c r="J24" s="210"/>
    </row>
    <row r="25" spans="1:11" ht="18" hidden="1" x14ac:dyDescent="0.35">
      <c r="A25" s="211"/>
      <c r="B25" s="359" t="s">
        <v>352</v>
      </c>
      <c r="C25" s="359"/>
      <c r="D25" s="359"/>
      <c r="E25" s="359"/>
      <c r="F25" s="359"/>
      <c r="G25" s="359"/>
      <c r="H25" s="359"/>
      <c r="I25" s="359"/>
      <c r="J25" s="359"/>
      <c r="K25" s="55" t="s">
        <v>243</v>
      </c>
    </row>
    <row r="26" spans="1:11" ht="18.75" hidden="1" customHeight="1" x14ac:dyDescent="0.3">
      <c r="A26" s="211"/>
      <c r="B26" s="85" t="s">
        <v>353</v>
      </c>
      <c r="C26" s="86"/>
      <c r="D26" s="86"/>
      <c r="E26" s="86"/>
      <c r="F26" s="366" t="s">
        <v>354</v>
      </c>
      <c r="G26" s="366"/>
      <c r="H26" s="366"/>
      <c r="I26" s="366"/>
      <c r="J26" s="366"/>
    </row>
    <row r="27" spans="1:11" ht="77.25" hidden="1" customHeight="1" x14ac:dyDescent="0.3">
      <c r="A27" s="211"/>
      <c r="B27" s="360" t="s">
        <v>147</v>
      </c>
      <c r="C27" s="360"/>
      <c r="D27" s="360"/>
      <c r="E27" s="360"/>
      <c r="F27" s="366"/>
      <c r="G27" s="366"/>
      <c r="H27" s="366"/>
      <c r="I27" s="366"/>
      <c r="J27" s="366"/>
    </row>
    <row r="28" spans="1:11" ht="4.3499999999999996" hidden="1" customHeight="1" x14ac:dyDescent="0.3">
      <c r="A28" s="211"/>
      <c r="B28" s="104"/>
      <c r="C28" s="104"/>
      <c r="D28" s="104"/>
      <c r="E28" s="104"/>
      <c r="F28" s="104"/>
      <c r="G28" s="104"/>
      <c r="H28" s="104"/>
      <c r="I28" s="104"/>
      <c r="J28" s="104"/>
    </row>
  </sheetData>
  <mergeCells count="22">
    <mergeCell ref="B20:E20"/>
    <mergeCell ref="B27:E27"/>
    <mergeCell ref="B4:J4"/>
    <mergeCell ref="B3:J3"/>
    <mergeCell ref="F6:J7"/>
    <mergeCell ref="F26:J27"/>
    <mergeCell ref="F22:J23"/>
    <mergeCell ref="F19:J20"/>
    <mergeCell ref="B25:J25"/>
    <mergeCell ref="B23:E23"/>
    <mergeCell ref="F12:J13"/>
    <mergeCell ref="B13:E13"/>
    <mergeCell ref="B15:J15"/>
    <mergeCell ref="F16:J17"/>
    <mergeCell ref="B17:E17"/>
    <mergeCell ref="B1:J1"/>
    <mergeCell ref="B2:J2"/>
    <mergeCell ref="B18:J18"/>
    <mergeCell ref="B7:E7"/>
    <mergeCell ref="B10:E10"/>
    <mergeCell ref="F9:J9"/>
    <mergeCell ref="F10:J10"/>
  </mergeCells>
  <hyperlinks>
    <hyperlink ref="K18" location="'REF-Proj Selection'!A1" display="Back to top" xr:uid="{CF74D100-1A49-4508-9DA3-48D899055B93}"/>
    <hyperlink ref="K25" location="'REF-Proj Selection'!A1" display="Back to top" xr:uid="{3ADFC094-22B4-42AD-90B7-134685C7DBFD}"/>
    <hyperlink ref="K15" location="'REF-Proj Selection'!A1" display="Back to top" xr:uid="{44131FCE-D76B-4617-956B-A843F1F96682}"/>
  </hyperlinks>
  <pageMargins left="0.7" right="0.7" top="0.75" bottom="0.75" header="0.3" footer="0.3"/>
  <pageSetup scale="80" fitToHeight="0" orientation="portrait" horizontalDpi="1200" verticalDpi="1200" r:id="rId1"/>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d10a50-05d3-4dc1-98b0-de2573f3a0b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TaxCatchAll xmlns="51c0a088-e71b-4a5f-92d7-d6bdc177e7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CCA4055BECC0874EB0E069738456469E" ma:contentTypeVersion="195" ma:contentTypeDescription="Create a new document." ma:contentTypeScope="" ma:versionID="a8105a39e05da6bcb3c46a4ccb73cd85">
  <xsd:schema xmlns:xsd="http://www.w3.org/2001/XMLSchema" xmlns:xs="http://www.w3.org/2001/XMLSchema" xmlns:p="http://schemas.microsoft.com/office/2006/metadata/properties" xmlns:ns1="http://schemas.microsoft.com/sharepoint/v3" xmlns:ns2="51c0a088-e71b-4a5f-92d7-d6bdc177e787" xmlns:ns3="d4d10a50-05d3-4dc1-98b0-de2573f3a0b5" targetNamespace="http://schemas.microsoft.com/office/2006/metadata/properties" ma:root="true" ma:fieldsID="e944a5548582262d7c07ceb47d9cdeab" ns1:_="" ns2:_="" ns3:_="">
    <xsd:import namespace="http://schemas.microsoft.com/sharepoint/v3"/>
    <xsd:import namespace="51c0a088-e71b-4a5f-92d7-d6bdc177e787"/>
    <xsd:import namespace="d4d10a50-05d3-4dc1-98b0-de2573f3a0b5"/>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c0a088-e71b-4a5f-92d7-d6bdc177e787"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cd56d1cb-5821-4de4-b4e9-e631f16be790}" ma:internalName="TaxCatchAll" ma:showField="CatchAllData" ma:web="51c0a088-e71b-4a5f-92d7-d6bdc177e78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4d10a50-05d3-4dc1-98b0-de2573f3a0b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A7CDED-50B0-44CA-ABDE-AA578F8FA346}">
  <ds:schemaRefs>
    <ds:schemaRef ds:uri="http://purl.org/dc/elements/1.1/"/>
    <ds:schemaRef ds:uri="http://purl.org/dc/dcmitype/"/>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d4d10a50-05d3-4dc1-98b0-de2573f3a0b5"/>
    <ds:schemaRef ds:uri="51c0a088-e71b-4a5f-92d7-d6bdc177e787"/>
    <ds:schemaRef ds:uri="http://schemas.microsoft.com/sharepoint/v3"/>
  </ds:schemaRefs>
</ds:datastoreItem>
</file>

<file path=customXml/itemProps2.xml><?xml version="1.0" encoding="utf-8"?>
<ds:datastoreItem xmlns:ds="http://schemas.openxmlformats.org/officeDocument/2006/customXml" ds:itemID="{C040EDB3-0E4A-4D60-AD28-7656E4D74A45}">
  <ds:schemaRefs>
    <ds:schemaRef ds:uri="http://schemas.microsoft.com/sharepoint/v3/contenttype/forms"/>
  </ds:schemaRefs>
</ds:datastoreItem>
</file>

<file path=customXml/itemProps3.xml><?xml version="1.0" encoding="utf-8"?>
<ds:datastoreItem xmlns:ds="http://schemas.openxmlformats.org/officeDocument/2006/customXml" ds:itemID="{AD759304-CB5D-4051-86DA-DC566689D3AF}">
  <ds:schemaRefs>
    <ds:schemaRef ds:uri="http://schemas.microsoft.com/sharepoint/events"/>
  </ds:schemaRefs>
</ds:datastoreItem>
</file>

<file path=customXml/itemProps4.xml><?xml version="1.0" encoding="utf-8"?>
<ds:datastoreItem xmlns:ds="http://schemas.openxmlformats.org/officeDocument/2006/customXml" ds:itemID="{72A67022-C235-4D0A-BF25-1AC5964EB2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c0a088-e71b-4a5f-92d7-d6bdc177e787"/>
    <ds:schemaRef ds:uri="d4d10a50-05d3-4dc1-98b0-de2573f3a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Drop down</vt:lpstr>
      <vt:lpstr>Instructions</vt:lpstr>
      <vt:lpstr>Applicant Info</vt:lpstr>
      <vt:lpstr>Project Proposal</vt:lpstr>
      <vt:lpstr>REF-Guidance</vt:lpstr>
      <vt:lpstr>REF-ALLOWABLE Projects-Costs</vt:lpstr>
      <vt:lpstr>REF-UNALLOWABLE Project-Costs</vt:lpstr>
      <vt:lpstr>REF-WA Cybersecurity Plan</vt:lpstr>
      <vt:lpstr>REF-Proj Selection</vt:lpstr>
      <vt:lpstr>Agreement Work Plan</vt:lpstr>
      <vt:lpstr>Agreement Budget</vt:lpstr>
      <vt:lpstr>Agreement Timeline</vt:lpstr>
      <vt:lpstr>FOLLOW-UP NEEDED</vt:lpstr>
      <vt:lpstr>'REF-WA Cybersecurity Plan'!_Toc130212136</vt:lpstr>
      <vt:lpstr>'Applicant Info'!Print_Area</vt:lpstr>
      <vt:lpstr>Instructions!Print_Area</vt:lpstr>
      <vt:lpstr>'Project Proposal'!Print_Area</vt:lpstr>
      <vt:lpstr>'REF-Guidance'!Print_Area</vt:lpstr>
      <vt:lpstr>'REF-Proj Selection'!Print_Area</vt:lpstr>
      <vt:lpstr>'REF-WA Cybersecurity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Wardell, Sierra (MIL)</dc:creator>
  <cp:keywords/>
  <dc:description/>
  <cp:lastModifiedBy>Sheehan, Vickie (WaTech)</cp:lastModifiedBy>
  <cp:revision/>
  <dcterms:created xsi:type="dcterms:W3CDTF">2022-11-01T17:19:33Z</dcterms:created>
  <dcterms:modified xsi:type="dcterms:W3CDTF">2025-06-09T16:08:12Z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0x010100CCA4055BECC0874EB0E069738456469E</vt:lpwstr>
  </property>
  <property fmtid="{D5CDD505-2E9C-101B-9397-08002B2CF9AE}" pid="3" name="MediaServiceImageTags">
    <vt:lpwstr/>
  </property>
</Properties>
</file>