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25"/>
  <workbookPr defaultThemeVersion="124226"/>
  <mc:AlternateContent xmlns:mc="http://schemas.openxmlformats.org/markup-compatibility/2006">
    <mc:Choice Requires="x15">
      <x15ac:absPath xmlns:x15ac="http://schemas.microsoft.com/office/spreadsheetml/2010/11/ac" url="W:\CTS-WaTech Current RFQs\-- 2025 --\26-RFQ-004 Ethernet 08.13.25\26-RFQ-004 Response Documents\"/>
    </mc:Choice>
  </mc:AlternateContent>
  <xr:revisionPtr revIDLastSave="0" documentId="8_{DD808F01-A1D1-4928-AA72-37D8FFE22505}" xr6:coauthVersionLast="47" xr6:coauthVersionMax="47" xr10:uidLastSave="{00000000-0000-0000-0000-000000000000}"/>
  <bookViews>
    <workbookView xWindow="2868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X59" i="19" l="1"/>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<sst xmlns="http://schemas.openxmlformats.org/spreadsheetml/2006/main" count="96" uniqueCount="71">
  <si>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</si>
  <si>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</si>
  <si>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</si>
  <si>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</si>
  <si>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</si>
  <si>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</si>
  <si>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</si>
  <si>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</si>
  <si>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</si>
  <si>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</si>
  <si>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</si>
  <si>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</si>
  <si>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</si>
  <si>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</si>
  <si>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</si>
  <si>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</si>
  <si>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</si>
  <si>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</si>
  <si>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</si>
  <si>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</si>
  <si>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</si>
  <si>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</si>
  <si>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</si>
  <si>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</si>
  <si>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</si>
  <si>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</si>
  <si>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</si>
  <si>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</si>
  <si>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</si>
  <si>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</si>
  <si>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</si>
  <si>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</si>
  <si>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</si>
  <si>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</si>
  <si>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</si>
  <si>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</si>
  <si>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</si>
  <si>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</si>
  <si>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</si>
  <si>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Fiber</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</si>
  <si>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</si>
  <si>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</si>
  <si>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</si>
  <si>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</si>
  <si>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</si>
  <si>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</si>
  <si>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</si>
  <si>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</si>
  <si>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</si>
  <si>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</si>
  <si>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</si>
  <si>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DOLS8901</t>
  </si>
  <si>
    <t>Union Gap
2725 Rudkin Rd, 
Union Gap, WA 98903-1644</t>
  </si>
  <si>
    <t>DOL Network Support 360-664-4904 DLISNetTelSup@dol.wa.gov</t>
  </si>
  <si>
    <t>Install extended handoff per attached site map (DOLS8901 - Union Gap Office layuot 2021.pdf)</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</si>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</sst>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3">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2"/>
  <sheetViews>
    <sheetView tabSelected="1" topLeftCell="E1" zoomScale="80" zoomScaleNormal="80" workbookViewId="0">
      <selection activeCell="L6" sqref="L6"/>
    </sheetView>
  </sheetViews>
  <sheetFormatPr defaultRowHeight="15"/>
  <cols>
    <col min="1" max="1" width="4" style="109" customWidth="1"/>
    <col min="2" max="2" width="34.4257812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1.5703125" bestFit="1" customWidth="1"/>
    <col min="17" max="17" width="14.28515625" bestFit="1" customWidth="1"/>
    <col min="18" max="18" width="9.85546875" bestFit="1" customWidth="1"/>
    <col min="19" max="19" width="11.5703125" bestFit="1" customWidth="1"/>
    <col min="20" max="20" width="9.7109375" customWidth="1"/>
    <col min="21" max="21" width="11.5703125" bestFit="1" customWidth="1"/>
    <col min="22" max="22" width="16"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150" t="s">
        <v>2</v>
      </c>
      <c r="O2" s="151"/>
      <c r="P2" s="151"/>
      <c r="Q2" s="151"/>
      <c r="R2" s="151"/>
      <c r="S2" s="152"/>
      <c r="T2" s="6"/>
      <c r="U2" s="6"/>
      <c r="V2" s="122"/>
      <c r="W2" s="14"/>
      <c r="X2" s="14"/>
    </row>
    <row r="3" spans="1:24" ht="50.1" customHeight="1" thickBot="1">
      <c r="A3" s="108"/>
      <c r="B3" s="7"/>
      <c r="C3" s="8"/>
      <c r="D3" s="8"/>
      <c r="E3" s="8"/>
      <c r="F3" s="8"/>
      <c r="G3" s="8"/>
      <c r="H3" s="8"/>
      <c r="I3" s="144" t="s">
        <v>3</v>
      </c>
      <c r="J3" s="145"/>
      <c r="K3" s="146"/>
      <c r="L3" s="9"/>
      <c r="M3" s="10"/>
      <c r="N3" s="12"/>
      <c r="O3" s="13"/>
      <c r="P3" s="13"/>
      <c r="Q3" s="13"/>
      <c r="R3" s="147" t="s">
        <v>4</v>
      </c>
      <c r="S3" s="148"/>
      <c r="T3" s="149" t="s">
        <v>5</v>
      </c>
      <c r="U3" s="149"/>
      <c r="V3" s="149"/>
      <c r="W3" s="149"/>
      <c r="X3" s="149"/>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3" t="s">
        <v>23</v>
      </c>
      <c r="U4" s="143" t="s">
        <v>24</v>
      </c>
      <c r="V4" s="123" t="s">
        <v>25</v>
      </c>
      <c r="W4" s="143" t="s">
        <v>14</v>
      </c>
      <c r="X4" s="143"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2">
        <f>IF(T5="NO BID","NO BID",24*P5+Q5)</f>
        <v>0</v>
      </c>
      <c r="V5" s="124" cm="1">
        <f t="array" ref="V5">_xlfn.IFS(ISBLANK(O5),0,O5="Fiber",40,O5="Fixed Wireless",20,O5="Copper",10)</f>
        <v>0</v>
      </c>
      <c r="W5" s="113">
        <f>J5</f>
        <v>10</v>
      </c>
      <c r="X5" s="113">
        <f>K5</f>
        <v>50</v>
      </c>
    </row>
    <row r="6" spans="1:24" ht="94.5">
      <c r="A6" s="107">
        <v>2</v>
      </c>
      <c r="B6" s="58" t="s">
        <v>34</v>
      </c>
      <c r="C6" s="98" t="s">
        <v>35</v>
      </c>
      <c r="D6" s="139" t="s">
        <v>36</v>
      </c>
      <c r="E6" s="98" t="s">
        <v>37</v>
      </c>
      <c r="F6" s="87" t="s">
        <v>30</v>
      </c>
      <c r="G6" s="87">
        <v>90</v>
      </c>
      <c r="H6" s="99" t="s">
        <v>38</v>
      </c>
      <c r="I6" s="50" t="s">
        <v>32</v>
      </c>
      <c r="J6" s="129">
        <v>10</v>
      </c>
      <c r="K6" s="53">
        <v>50</v>
      </c>
      <c r="L6" s="54"/>
      <c r="M6" s="15"/>
      <c r="N6" s="55">
        <v>90</v>
      </c>
      <c r="O6" s="56" t="s">
        <v>39</v>
      </c>
      <c r="P6" s="57">
        <v>480</v>
      </c>
      <c r="Q6" s="42">
        <v>19200</v>
      </c>
      <c r="R6" s="67" t="s">
        <v>40</v>
      </c>
      <c r="S6" s="45">
        <v>960</v>
      </c>
      <c r="T6" s="37">
        <f>IF(ISBLANK(N6),G6,N6)</f>
        <v>90</v>
      </c>
      <c r="U6" s="138">
        <f t="shared" ref="U6:U59" si="0">IF(T6="NO BID","NO BID",24*P6+Q6)</f>
        <v>30720</v>
      </c>
      <c r="V6" s="125" cm="1">
        <f t="array" ref="V6">_xlfn.IFS(ISBLANK(O6),0,O6="Fiber",40,O6="Fixed Wireless",20,O6="Copper",10)</f>
        <v>40</v>
      </c>
      <c r="W6" s="16">
        <f t="shared" ref="W6:W8" si="1">J6</f>
        <v>10</v>
      </c>
      <c r="X6" s="16">
        <f t="shared" ref="X6:X8" si="2">K6</f>
        <v>50</v>
      </c>
    </row>
    <row r="7" spans="1:24" ht="110.25">
      <c r="A7" s="107">
        <v>3</v>
      </c>
      <c r="B7" s="92" t="s">
        <v>41</v>
      </c>
      <c r="C7" s="93" t="s">
        <v>42</v>
      </c>
      <c r="D7" s="93" t="s">
        <v>43</v>
      </c>
      <c r="E7" s="93" t="s">
        <v>44</v>
      </c>
      <c r="F7" s="93" t="s">
        <v>30</v>
      </c>
      <c r="G7" s="93">
        <v>150</v>
      </c>
      <c r="H7" s="94" t="s">
        <v>45</v>
      </c>
      <c r="I7" s="92" t="s">
        <v>32</v>
      </c>
      <c r="J7" s="127">
        <v>10</v>
      </c>
      <c r="K7" s="95">
        <v>50</v>
      </c>
      <c r="L7" s="96" t="s">
        <v>46</v>
      </c>
      <c r="M7" s="15"/>
      <c r="N7" s="97">
        <v>150</v>
      </c>
      <c r="O7" s="90" t="s">
        <v>39</v>
      </c>
      <c r="P7" s="90">
        <v>1440</v>
      </c>
      <c r="Q7" s="91">
        <v>118500</v>
      </c>
      <c r="R7" s="137">
        <v>900</v>
      </c>
      <c r="S7" s="140"/>
      <c r="T7" s="37">
        <f t="shared" ref="T7:T59" si="3">IF(ISBLANK(N7),G7,N7)</f>
        <v>150</v>
      </c>
      <c r="U7" s="138">
        <f t="shared" si="0"/>
        <v>153060</v>
      </c>
      <c r="V7" s="125" cm="1">
        <f t="array" ref="V7">_xlfn.IFS(ISBLANK(O7),0,O7="Fiber",40,O7="Fixed Wireless",20,O7="Copper",10)</f>
        <v>40</v>
      </c>
      <c r="W7" s="16">
        <f t="shared" si="1"/>
        <v>10</v>
      </c>
      <c r="X7" s="16">
        <f t="shared" si="2"/>
        <v>50</v>
      </c>
    </row>
    <row r="8" spans="1:24" ht="126">
      <c r="A8" s="107">
        <v>4</v>
      </c>
      <c r="B8" s="58" t="s">
        <v>47</v>
      </c>
      <c r="C8" s="59" t="s">
        <v>48</v>
      </c>
      <c r="D8" s="51" t="s">
        <v>43</v>
      </c>
      <c r="E8" s="59" t="s">
        <v>49</v>
      </c>
      <c r="F8" s="59" t="s">
        <v>30</v>
      </c>
      <c r="G8" s="59">
        <v>150</v>
      </c>
      <c r="H8" s="60" t="s">
        <v>38</v>
      </c>
      <c r="I8" s="58" t="s">
        <v>32</v>
      </c>
      <c r="J8" s="130">
        <v>10</v>
      </c>
      <c r="K8" s="61">
        <v>50</v>
      </c>
      <c r="L8" s="54" t="s">
        <v>50</v>
      </c>
      <c r="M8" s="15"/>
      <c r="N8" s="55">
        <v>120</v>
      </c>
      <c r="O8" s="56" t="s">
        <v>39</v>
      </c>
      <c r="P8" s="57">
        <v>480</v>
      </c>
      <c r="Q8" s="42">
        <v>600</v>
      </c>
      <c r="R8" s="67"/>
      <c r="S8" s="45">
        <v>960</v>
      </c>
      <c r="T8" s="37">
        <f t="shared" si="3"/>
        <v>120</v>
      </c>
      <c r="U8" s="138">
        <f t="shared" si="0"/>
        <v>12120</v>
      </c>
      <c r="V8" s="125" cm="1">
        <f t="array" ref="V8">_xlfn.IFS(ISBLANK(O8),0,O8="Fiber",40,O8="Fixed Wireless",20,O8="Copper",10)</f>
        <v>40</v>
      </c>
      <c r="W8" s="16">
        <f t="shared" si="1"/>
        <v>10</v>
      </c>
      <c r="X8" s="16">
        <f t="shared" si="2"/>
        <v>50</v>
      </c>
    </row>
    <row r="9" spans="1:24" ht="47.25">
      <c r="A9" s="107">
        <v>5</v>
      </c>
      <c r="B9" s="92" t="s">
        <v>51</v>
      </c>
      <c r="C9" s="93" t="s">
        <v>52</v>
      </c>
      <c r="D9" s="93" t="s">
        <v>53</v>
      </c>
      <c r="E9" s="93" t="s">
        <v>54</v>
      </c>
      <c r="F9" s="93" t="s">
        <v>30</v>
      </c>
      <c r="G9" s="93">
        <v>150</v>
      </c>
      <c r="H9" s="94" t="s">
        <v>38</v>
      </c>
      <c r="I9" s="92" t="s">
        <v>32</v>
      </c>
      <c r="J9" s="127">
        <v>10</v>
      </c>
      <c r="K9" s="95">
        <v>50</v>
      </c>
      <c r="L9" s="96"/>
      <c r="M9" s="15"/>
      <c r="N9" s="97"/>
      <c r="O9" s="90"/>
      <c r="P9" s="90"/>
      <c r="Q9" s="91"/>
      <c r="R9" s="66"/>
      <c r="S9" s="141"/>
      <c r="T9" s="37">
        <f t="shared" si="3"/>
        <v>150</v>
      </c>
      <c r="U9" s="138">
        <f t="shared" si="0"/>
        <v>0</v>
      </c>
      <c r="V9" s="125" cm="1">
        <f t="array" ref="V9">_xlfn.IFS(ISBLANK(O9),0,O9="Fiber",40,O9="Fixed Wireless",20,O9="Copper",10)</f>
        <v>0</v>
      </c>
      <c r="W9" s="16">
        <f t="shared" ref="W9:W59" si="4">J9</f>
        <v>10</v>
      </c>
      <c r="X9" s="16">
        <f t="shared" ref="X9:X15" si="5">K9</f>
        <v>50</v>
      </c>
    </row>
    <row r="10" spans="1:24" ht="157.5">
      <c r="A10" s="107">
        <v>6</v>
      </c>
      <c r="B10" s="85" t="s">
        <v>55</v>
      </c>
      <c r="C10" s="98" t="s">
        <v>56</v>
      </c>
      <c r="D10" s="98" t="s">
        <v>43</v>
      </c>
      <c r="E10" s="98" t="s">
        <v>57</v>
      </c>
      <c r="F10" s="87" t="s">
        <v>58</v>
      </c>
      <c r="G10" s="87">
        <v>150</v>
      </c>
      <c r="H10" s="99" t="s">
        <v>31</v>
      </c>
      <c r="I10" s="85" t="s">
        <v>32</v>
      </c>
      <c r="J10" s="131">
        <v>10</v>
      </c>
      <c r="K10" s="100">
        <v>50</v>
      </c>
      <c r="L10" s="86" t="s">
        <v>59</v>
      </c>
      <c r="M10" s="15"/>
      <c r="N10" s="40">
        <v>150</v>
      </c>
      <c r="O10" s="41" t="s">
        <v>39</v>
      </c>
      <c r="P10" s="42">
        <v>420</v>
      </c>
      <c r="Q10" s="42">
        <v>7200</v>
      </c>
      <c r="R10" s="68">
        <v>660</v>
      </c>
      <c r="S10" s="43">
        <v>1500</v>
      </c>
      <c r="T10" s="37">
        <f t="shared" si="3"/>
        <v>150</v>
      </c>
      <c r="U10" s="138">
        <f t="shared" si="0"/>
        <v>17280</v>
      </c>
      <c r="V10" s="125" cm="1">
        <f t="array" ref="V10">_xlfn.IFS(ISBLANK(O10),0,O10="Fiber",40,O10="Fixed Wireless",20,O10="Copper",10)</f>
        <v>40</v>
      </c>
      <c r="W10" s="16">
        <f t="shared" si="4"/>
        <v>10</v>
      </c>
      <c r="X10" s="16">
        <f t="shared" si="5"/>
        <v>50</v>
      </c>
    </row>
    <row r="11" spans="1:24" ht="78.75">
      <c r="A11" s="107">
        <v>7</v>
      </c>
      <c r="B11" s="17" t="s">
        <v>60</v>
      </c>
      <c r="C11" s="28" t="s">
        <v>61</v>
      </c>
      <c r="D11" s="28" t="s">
        <v>62</v>
      </c>
      <c r="E11" s="28" t="s">
        <v>63</v>
      </c>
      <c r="F11" s="18" t="s">
        <v>30</v>
      </c>
      <c r="G11" s="18">
        <v>150</v>
      </c>
      <c r="H11" s="19" t="s">
        <v>38</v>
      </c>
      <c r="I11" s="17" t="s">
        <v>32</v>
      </c>
      <c r="J11" s="128">
        <v>10</v>
      </c>
      <c r="K11" s="20">
        <v>50</v>
      </c>
      <c r="L11" s="21" t="s">
        <v>64</v>
      </c>
      <c r="M11" s="15"/>
      <c r="N11" s="35">
        <v>150</v>
      </c>
      <c r="O11" s="32" t="s">
        <v>39</v>
      </c>
      <c r="P11" s="33">
        <v>660</v>
      </c>
      <c r="Q11" s="91">
        <v>66000</v>
      </c>
      <c r="R11" s="66"/>
      <c r="S11" s="44">
        <v>960</v>
      </c>
      <c r="T11" s="37">
        <f t="shared" si="3"/>
        <v>150</v>
      </c>
      <c r="U11" s="138">
        <f t="shared" si="0"/>
        <v>81840</v>
      </c>
      <c r="V11" s="125" cm="1">
        <f t="array" ref="V11">_xlfn.IFS(ISBLANK(O11),0,O11="Fiber",40,O11="Fixed Wireless",20,O11="Copper",10)</f>
        <v>40</v>
      </c>
      <c r="W11" s="16">
        <f t="shared" si="4"/>
        <v>10</v>
      </c>
      <c r="X11" s="16">
        <f t="shared" si="5"/>
        <v>50</v>
      </c>
    </row>
    <row r="12" spans="1:24" ht="236.25">
      <c r="A12" s="107">
        <v>1</v>
      </c>
      <c r="B12" s="85" t="s">
        <v>65</v>
      </c>
      <c r="C12" s="98" t="s">
        <v>66</v>
      </c>
      <c r="D12" s="98" t="s">
        <v>67</v>
      </c>
      <c r="E12" s="98" t="s">
        <v>68</v>
      </c>
      <c r="F12" s="87" t="s">
        <v>58</v>
      </c>
      <c r="G12" s="87">
        <v>75</v>
      </c>
      <c r="H12" s="99" t="s">
        <v>69</v>
      </c>
      <c r="I12" s="85" t="s">
        <v>32</v>
      </c>
      <c r="J12" s="131">
        <v>50</v>
      </c>
      <c r="K12" s="100">
        <v>50</v>
      </c>
      <c r="L12" s="86" t="s">
        <v>70</v>
      </c>
      <c r="M12" s="15"/>
      <c r="N12" s="40"/>
      <c r="O12" s="41"/>
      <c r="P12" s="42"/>
      <c r="Q12" s="42"/>
      <c r="R12" s="68"/>
      <c r="S12" s="67"/>
      <c r="T12" s="37">
        <f>IF(ISBLANK(N12),G12,N12)</f>
        <v>75</v>
      </c>
      <c r="U12" s="138">
        <f>IF(T12="NO BID","NO BID",24*P12+Q12)</f>
        <v>0</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3"/>
        <v>0</v>
      </c>
      <c r="U13" s="138">
        <f t="shared" si="0"/>
        <v>0</v>
      </c>
      <c r="V13" s="125" cm="1">
        <f t="array" ref="V13">_xlfn.IFS(ISBLANK(O13),0,O13="Fiber",40,O13="Fixed Wireless",20,O13="Copper",10)</f>
        <v>0</v>
      </c>
      <c r="W13" s="16">
        <f t="shared" si="4"/>
        <v>0</v>
      </c>
      <c r="X13" s="16">
        <f t="shared" si="5"/>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3"/>
        <v>0</v>
      </c>
      <c r="U14" s="138">
        <f t="shared" si="0"/>
        <v>0</v>
      </c>
      <c r="V14" s="125" cm="1">
        <f t="array" ref="V14">_xlfn.IFS(ISBLANK(O14),0,O14="Fiber",40,O14="Fixed Wireless",20,O14="Copper",10)</f>
        <v>0</v>
      </c>
      <c r="W14" s="16">
        <f t="shared" si="4"/>
        <v>0</v>
      </c>
      <c r="X14" s="16">
        <f t="shared" si="5"/>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3"/>
        <v>0</v>
      </c>
      <c r="U15" s="138">
        <f t="shared" si="0"/>
        <v>0</v>
      </c>
      <c r="V15" s="125" cm="1">
        <f t="array" ref="V15">_xlfn.IFS(ISBLANK(O15),0,O15="Fiber",40,O15="Fixed Wireless",20,O15="Copper",10)</f>
        <v>0</v>
      </c>
      <c r="W15" s="16">
        <f t="shared" si="4"/>
        <v>0</v>
      </c>
      <c r="X15" s="16">
        <f t="shared" si="5"/>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3"/>
        <v>0</v>
      </c>
      <c r="U16" s="138">
        <f t="shared" si="0"/>
        <v>0</v>
      </c>
      <c r="V16" s="125" cm="1">
        <f t="array" ref="V16">_xlfn.IFS(ISBLANK(O16),0,O16="Fiber",40,O16="Fixed Wireless",20,O16="Copper",10)</f>
        <v>0</v>
      </c>
      <c r="W16" s="16">
        <f t="shared" si="4"/>
        <v>0</v>
      </c>
      <c r="X16" s="16">
        <f t="shared" ref="X16:X31" si="6">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3"/>
        <v>0</v>
      </c>
      <c r="U17" s="138">
        <f t="shared" si="0"/>
        <v>0</v>
      </c>
      <c r="V17" s="125" cm="1">
        <f t="array" ref="V17">_xlfn.IFS(ISBLANK(O17),0,O17="Fiber",40,O17="Fixed Wireless",20,O17="Copper",10)</f>
        <v>0</v>
      </c>
      <c r="W17" s="16">
        <f t="shared" si="4"/>
        <v>0</v>
      </c>
      <c r="X17" s="16">
        <f t="shared" si="6"/>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3"/>
        <v>0</v>
      </c>
      <c r="U18" s="138">
        <f t="shared" si="0"/>
        <v>0</v>
      </c>
      <c r="V18" s="125" cm="1">
        <f t="array" ref="V18">_xlfn.IFS(ISBLANK(O18),0,O18="Fiber",40,O18="Fixed Wireless",20,O18="Copper",10)</f>
        <v>0</v>
      </c>
      <c r="W18" s="16">
        <f t="shared" si="4"/>
        <v>0</v>
      </c>
      <c r="X18" s="16">
        <f t="shared" si="6"/>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3"/>
        <v>0</v>
      </c>
      <c r="U19" s="138">
        <f t="shared" si="0"/>
        <v>0</v>
      </c>
      <c r="V19" s="125" cm="1">
        <f t="array" ref="V19">_xlfn.IFS(ISBLANK(O19),0,O19="Fiber",40,O19="Fixed Wireless",20,O19="Copper",10)</f>
        <v>0</v>
      </c>
      <c r="W19" s="16">
        <f t="shared" si="4"/>
        <v>0</v>
      </c>
      <c r="X19" s="16">
        <f t="shared" si="6"/>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3"/>
        <v>0</v>
      </c>
      <c r="U20" s="138">
        <f t="shared" si="0"/>
        <v>0</v>
      </c>
      <c r="V20" s="125" cm="1">
        <f t="array" ref="V20">_xlfn.IFS(ISBLANK(O20),0,O20="Fiber",40,O20="Fixed Wireless",20,O20="Copper",10)</f>
        <v>0</v>
      </c>
      <c r="W20" s="16">
        <f t="shared" si="4"/>
        <v>0</v>
      </c>
      <c r="X20" s="16">
        <f t="shared" si="6"/>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3"/>
        <v>0</v>
      </c>
      <c r="U21" s="138">
        <f t="shared" si="0"/>
        <v>0</v>
      </c>
      <c r="V21" s="125" cm="1">
        <f t="array" ref="V21">_xlfn.IFS(ISBLANK(O21),0,O21="Fiber",40,O21="Fixed Wireless",20,O21="Copper",10)</f>
        <v>0</v>
      </c>
      <c r="W21" s="16">
        <f t="shared" si="4"/>
        <v>0</v>
      </c>
      <c r="X21" s="16">
        <f t="shared" si="6"/>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3"/>
        <v>0</v>
      </c>
      <c r="U22" s="138">
        <f t="shared" si="0"/>
        <v>0</v>
      </c>
      <c r="V22" s="125" cm="1">
        <f t="array" ref="V22">_xlfn.IFS(ISBLANK(O22),0,O22="Fiber",40,O22="Fixed Wireless",20,O22="Copper",10)</f>
        <v>0</v>
      </c>
      <c r="W22" s="16">
        <f t="shared" si="4"/>
        <v>0</v>
      </c>
      <c r="X22" s="16">
        <f t="shared" si="6"/>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3"/>
        <v>0</v>
      </c>
      <c r="U23" s="138">
        <f t="shared" si="0"/>
        <v>0</v>
      </c>
      <c r="V23" s="125" cm="1">
        <f t="array" ref="V23">_xlfn.IFS(ISBLANK(O23),0,O23="Fiber",40,O23="Fixed Wireless",20,O23="Copper",10)</f>
        <v>0</v>
      </c>
      <c r="W23" s="16">
        <f t="shared" si="4"/>
        <v>0</v>
      </c>
      <c r="X23" s="16">
        <f t="shared" si="6"/>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3"/>
        <v>0</v>
      </c>
      <c r="U24" s="138">
        <f t="shared" si="0"/>
        <v>0</v>
      </c>
      <c r="V24" s="125" cm="1">
        <f t="array" ref="V24">_xlfn.IFS(ISBLANK(O24),0,O24="Fiber",40,O24="Fixed Wireless",20,O24="Copper",10)</f>
        <v>0</v>
      </c>
      <c r="W24" s="16">
        <f t="shared" si="4"/>
        <v>0</v>
      </c>
      <c r="X24" s="16">
        <f t="shared" si="6"/>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3"/>
        <v>0</v>
      </c>
      <c r="U25" s="138">
        <f t="shared" si="0"/>
        <v>0</v>
      </c>
      <c r="V25" s="125" cm="1">
        <f t="array" ref="V25">_xlfn.IFS(ISBLANK(O25),0,O25="Fiber",40,O25="Fixed Wireless",20,O25="Copper",10)</f>
        <v>0</v>
      </c>
      <c r="W25" s="16">
        <f t="shared" si="4"/>
        <v>0</v>
      </c>
      <c r="X25" s="16">
        <f t="shared" si="6"/>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3"/>
        <v>0</v>
      </c>
      <c r="U26" s="138">
        <f t="shared" si="0"/>
        <v>0</v>
      </c>
      <c r="V26" s="125" cm="1">
        <f t="array" ref="V26">_xlfn.IFS(ISBLANK(O26),0,O26="Fiber",40,O26="Fixed Wireless",20,O26="Copper",10)</f>
        <v>0</v>
      </c>
      <c r="W26" s="16">
        <f t="shared" si="4"/>
        <v>0</v>
      </c>
      <c r="X26" s="16">
        <f t="shared" si="6"/>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3"/>
        <v>0</v>
      </c>
      <c r="U27" s="138">
        <f t="shared" si="0"/>
        <v>0</v>
      </c>
      <c r="V27" s="125" cm="1">
        <f t="array" ref="V27">_xlfn.IFS(ISBLANK(O27),0,O27="Fiber",40,O27="Fixed Wireless",20,O27="Copper",10)</f>
        <v>0</v>
      </c>
      <c r="W27" s="16">
        <f t="shared" si="4"/>
        <v>0</v>
      </c>
      <c r="X27" s="16">
        <f t="shared" si="6"/>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3"/>
        <v>0</v>
      </c>
      <c r="U28" s="138">
        <f t="shared" si="0"/>
        <v>0</v>
      </c>
      <c r="V28" s="125" cm="1">
        <f t="array" ref="V28">_xlfn.IFS(ISBLANK(O28),0,O28="Fiber",40,O28="Fixed Wireless",20,O28="Copper",10)</f>
        <v>0</v>
      </c>
      <c r="W28" s="16">
        <f t="shared" si="4"/>
        <v>0</v>
      </c>
      <c r="X28" s="16">
        <f t="shared" si="6"/>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3"/>
        <v>0</v>
      </c>
      <c r="U29" s="138">
        <f t="shared" si="0"/>
        <v>0</v>
      </c>
      <c r="V29" s="125" cm="1">
        <f t="array" ref="V29">_xlfn.IFS(ISBLANK(O29),0,O29="Fiber",40,O29="Fixed Wireless",20,O29="Copper",10)</f>
        <v>0</v>
      </c>
      <c r="W29" s="16">
        <f t="shared" si="4"/>
        <v>0</v>
      </c>
      <c r="X29" s="16">
        <f t="shared" si="6"/>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3"/>
        <v>0</v>
      </c>
      <c r="U30" s="138">
        <f t="shared" si="0"/>
        <v>0</v>
      </c>
      <c r="V30" s="125" cm="1">
        <f t="array" ref="V30">_xlfn.IFS(ISBLANK(O30),0,O30="Fiber",40,O30="Fixed Wireless",20,O30="Copper",10)</f>
        <v>0</v>
      </c>
      <c r="W30" s="16">
        <f t="shared" si="4"/>
        <v>0</v>
      </c>
      <c r="X30" s="16">
        <f t="shared" si="6"/>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3"/>
        <v>0</v>
      </c>
      <c r="U31" s="138">
        <f t="shared" si="0"/>
        <v>0</v>
      </c>
      <c r="V31" s="125" cm="1">
        <f t="array" ref="V31">_xlfn.IFS(ISBLANK(O31),0,O31="Fiber",40,O31="Fixed Wireless",20,O31="Copper",10)</f>
        <v>0</v>
      </c>
      <c r="W31" s="16">
        <f t="shared" si="4"/>
        <v>0</v>
      </c>
      <c r="X31" s="16">
        <f t="shared" si="6"/>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3"/>
        <v>0</v>
      </c>
      <c r="U32" s="138">
        <f t="shared" si="0"/>
        <v>0</v>
      </c>
      <c r="V32" s="125" cm="1">
        <f t="array" ref="V32">_xlfn.IFS(ISBLANK(O32),0,O32="Fiber",40,O32="Fixed Wireless",20,O32="Copper",10)</f>
        <v>0</v>
      </c>
      <c r="W32" s="16">
        <f t="shared" si="4"/>
        <v>0</v>
      </c>
      <c r="X32" s="16">
        <f t="shared" ref="X32:X47" si="7">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3"/>
        <v>0</v>
      </c>
      <c r="U33" s="138">
        <f t="shared" si="0"/>
        <v>0</v>
      </c>
      <c r="V33" s="125" cm="1">
        <f t="array" ref="V33">_xlfn.IFS(ISBLANK(O33),0,O33="Fiber",40,O33="Fixed Wireless",20,O33="Copper",10)</f>
        <v>0</v>
      </c>
      <c r="W33" s="16">
        <f t="shared" si="4"/>
        <v>0</v>
      </c>
      <c r="X33" s="16">
        <f t="shared" si="7"/>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3"/>
        <v>0</v>
      </c>
      <c r="U34" s="138">
        <f t="shared" si="0"/>
        <v>0</v>
      </c>
      <c r="V34" s="125" cm="1">
        <f t="array" ref="V34">_xlfn.IFS(ISBLANK(O34),0,O34="Fiber",40,O34="Fixed Wireless",20,O34="Copper",10)</f>
        <v>0</v>
      </c>
      <c r="W34" s="16">
        <f t="shared" si="4"/>
        <v>0</v>
      </c>
      <c r="X34" s="16">
        <f t="shared" si="7"/>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3"/>
        <v>0</v>
      </c>
      <c r="U35" s="138">
        <f t="shared" si="0"/>
        <v>0</v>
      </c>
      <c r="V35" s="125" cm="1">
        <f t="array" ref="V35">_xlfn.IFS(ISBLANK(O35),0,O35="Fiber",40,O35="Fixed Wireless",20,O35="Copper",10)</f>
        <v>0</v>
      </c>
      <c r="W35" s="16">
        <f t="shared" si="4"/>
        <v>0</v>
      </c>
      <c r="X35" s="16">
        <f t="shared" si="7"/>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3"/>
        <v>0</v>
      </c>
      <c r="U36" s="138">
        <f t="shared" si="0"/>
        <v>0</v>
      </c>
      <c r="V36" s="125" cm="1">
        <f t="array" ref="V36">_xlfn.IFS(ISBLANK(O36),0,O36="Fiber",40,O36="Fixed Wireless",20,O36="Copper",10)</f>
        <v>0</v>
      </c>
      <c r="W36" s="16">
        <f t="shared" si="4"/>
        <v>0</v>
      </c>
      <c r="X36" s="16">
        <f t="shared" si="7"/>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3"/>
        <v>0</v>
      </c>
      <c r="U37" s="138">
        <f t="shared" si="0"/>
        <v>0</v>
      </c>
      <c r="V37" s="125" cm="1">
        <f t="array" ref="V37">_xlfn.IFS(ISBLANK(O37),0,O37="Fiber",40,O37="Fixed Wireless",20,O37="Copper",10)</f>
        <v>0</v>
      </c>
      <c r="W37" s="16">
        <f t="shared" si="4"/>
        <v>0</v>
      </c>
      <c r="X37" s="16">
        <f t="shared" si="7"/>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3"/>
        <v>0</v>
      </c>
      <c r="U38" s="138">
        <f t="shared" si="0"/>
        <v>0</v>
      </c>
      <c r="V38" s="125" cm="1">
        <f t="array" ref="V38">_xlfn.IFS(ISBLANK(O38),0,O38="Fiber",40,O38="Fixed Wireless",20,O38="Copper",10)</f>
        <v>0</v>
      </c>
      <c r="W38" s="16">
        <f t="shared" si="4"/>
        <v>0</v>
      </c>
      <c r="X38" s="16">
        <f t="shared" si="7"/>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3"/>
        <v>0</v>
      </c>
      <c r="U39" s="138">
        <f t="shared" si="0"/>
        <v>0</v>
      </c>
      <c r="V39" s="125" cm="1">
        <f t="array" ref="V39">_xlfn.IFS(ISBLANK(O39),0,O39="Fiber",40,O39="Fixed Wireless",20,O39="Copper",10)</f>
        <v>0</v>
      </c>
      <c r="W39" s="16">
        <f t="shared" si="4"/>
        <v>0</v>
      </c>
      <c r="X39" s="16">
        <f t="shared" si="7"/>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3"/>
        <v>0</v>
      </c>
      <c r="U40" s="138">
        <f t="shared" si="0"/>
        <v>0</v>
      </c>
      <c r="V40" s="125" cm="1">
        <f t="array" ref="V40">_xlfn.IFS(ISBLANK(O40),0,O40="Fiber",40,O40="Fixed Wireless",20,O40="Copper",10)</f>
        <v>0</v>
      </c>
      <c r="W40" s="16">
        <f t="shared" si="4"/>
        <v>0</v>
      </c>
      <c r="X40" s="16">
        <f t="shared" si="7"/>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3"/>
        <v>0</v>
      </c>
      <c r="U41" s="138">
        <f t="shared" si="0"/>
        <v>0</v>
      </c>
      <c r="V41" s="125" cm="1">
        <f t="array" ref="V41">_xlfn.IFS(ISBLANK(O41),0,O41="Fiber",40,O41="Fixed Wireless",20,O41="Copper",10)</f>
        <v>0</v>
      </c>
      <c r="W41" s="16">
        <f t="shared" si="4"/>
        <v>0</v>
      </c>
      <c r="X41" s="16">
        <f t="shared" si="7"/>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3"/>
        <v>0</v>
      </c>
      <c r="U42" s="138">
        <f t="shared" si="0"/>
        <v>0</v>
      </c>
      <c r="V42" s="125" cm="1">
        <f t="array" ref="V42">_xlfn.IFS(ISBLANK(O42),0,O42="Fiber",40,O42="Fixed Wireless",20,O42="Copper",10)</f>
        <v>0</v>
      </c>
      <c r="W42" s="16">
        <f t="shared" si="4"/>
        <v>0</v>
      </c>
      <c r="X42" s="16">
        <f t="shared" si="7"/>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3"/>
        <v>0</v>
      </c>
      <c r="U43" s="138">
        <f t="shared" si="0"/>
        <v>0</v>
      </c>
      <c r="V43" s="125" cm="1">
        <f t="array" ref="V43">_xlfn.IFS(ISBLANK(O43),0,O43="Fiber",40,O43="Fixed Wireless",20,O43="Copper",10)</f>
        <v>0</v>
      </c>
      <c r="W43" s="16">
        <f t="shared" si="4"/>
        <v>0</v>
      </c>
      <c r="X43" s="16">
        <f t="shared" si="7"/>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3"/>
        <v>0</v>
      </c>
      <c r="U44" s="138">
        <f t="shared" si="0"/>
        <v>0</v>
      </c>
      <c r="V44" s="125" cm="1">
        <f t="array" ref="V44">_xlfn.IFS(ISBLANK(O44),0,O44="Fiber",40,O44="Fixed Wireless",20,O44="Copper",10)</f>
        <v>0</v>
      </c>
      <c r="W44" s="16">
        <f t="shared" si="4"/>
        <v>0</v>
      </c>
      <c r="X44" s="16">
        <f t="shared" si="7"/>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3"/>
        <v>0</v>
      </c>
      <c r="U45" s="138">
        <f t="shared" si="0"/>
        <v>0</v>
      </c>
      <c r="V45" s="125" cm="1">
        <f t="array" ref="V45">_xlfn.IFS(ISBLANK(O45),0,O45="Fiber",40,O45="Fixed Wireless",20,O45="Copper",10)</f>
        <v>0</v>
      </c>
      <c r="W45" s="16">
        <f t="shared" si="4"/>
        <v>0</v>
      </c>
      <c r="X45" s="16">
        <f t="shared" si="7"/>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3"/>
        <v>0</v>
      </c>
      <c r="U46" s="138">
        <f t="shared" si="0"/>
        <v>0</v>
      </c>
      <c r="V46" s="125" cm="1">
        <f t="array" ref="V46">_xlfn.IFS(ISBLANK(O46),0,O46="Fiber",40,O46="Fixed Wireless",20,O46="Copper",10)</f>
        <v>0</v>
      </c>
      <c r="W46" s="16">
        <f t="shared" si="4"/>
        <v>0</v>
      </c>
      <c r="X46" s="16">
        <f t="shared" si="7"/>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3"/>
        <v>0</v>
      </c>
      <c r="U47" s="138">
        <f t="shared" si="0"/>
        <v>0</v>
      </c>
      <c r="V47" s="125" cm="1">
        <f t="array" ref="V47">_xlfn.IFS(ISBLANK(O47),0,O47="Fiber",40,O47="Fixed Wireless",20,O47="Copper",10)</f>
        <v>0</v>
      </c>
      <c r="W47" s="16">
        <f t="shared" si="4"/>
        <v>0</v>
      </c>
      <c r="X47" s="16">
        <f t="shared" si="7"/>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3"/>
        <v>0</v>
      </c>
      <c r="U48" s="138">
        <f t="shared" si="0"/>
        <v>0</v>
      </c>
      <c r="V48" s="125" cm="1">
        <f t="array" ref="V48">_xlfn.IFS(ISBLANK(O48),0,O48="Fiber",40,O48="Fixed Wireless",20,O48="Copper",10)</f>
        <v>0</v>
      </c>
      <c r="W48" s="16">
        <f t="shared" si="4"/>
        <v>0</v>
      </c>
      <c r="X48" s="16">
        <f t="shared" ref="X48:X59" si="8">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3"/>
        <v>0</v>
      </c>
      <c r="U49" s="138">
        <f t="shared" si="0"/>
        <v>0</v>
      </c>
      <c r="V49" s="125" cm="1">
        <f t="array" ref="V49">_xlfn.IFS(ISBLANK(O49),0,O49="Fiber",40,O49="Fixed Wireless",20,O49="Copper",10)</f>
        <v>0</v>
      </c>
      <c r="W49" s="16">
        <f t="shared" si="4"/>
        <v>0</v>
      </c>
      <c r="X49" s="16">
        <f t="shared" si="8"/>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3"/>
        <v>0</v>
      </c>
      <c r="U50" s="138">
        <f t="shared" si="0"/>
        <v>0</v>
      </c>
      <c r="V50" s="125" cm="1">
        <f t="array" ref="V50">_xlfn.IFS(ISBLANK(O50),0,O50="Fiber",40,O50="Fixed Wireless",20,O50="Copper",10)</f>
        <v>0</v>
      </c>
      <c r="W50" s="16">
        <f t="shared" si="4"/>
        <v>0</v>
      </c>
      <c r="X50" s="16">
        <f t="shared" si="8"/>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3"/>
        <v>0</v>
      </c>
      <c r="U51" s="138">
        <f t="shared" si="0"/>
        <v>0</v>
      </c>
      <c r="V51" s="125" cm="1">
        <f t="array" ref="V51">_xlfn.IFS(ISBLANK(O51),0,O51="Fiber",40,O51="Fixed Wireless",20,O51="Copper",10)</f>
        <v>0</v>
      </c>
      <c r="W51" s="16">
        <f t="shared" si="4"/>
        <v>0</v>
      </c>
      <c r="X51" s="16">
        <f t="shared" si="8"/>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3"/>
        <v>0</v>
      </c>
      <c r="U52" s="138">
        <f t="shared" si="0"/>
        <v>0</v>
      </c>
      <c r="V52" s="125" cm="1">
        <f t="array" ref="V52">_xlfn.IFS(ISBLANK(O52),0,O52="Fiber",40,O52="Fixed Wireless",20,O52="Copper",10)</f>
        <v>0</v>
      </c>
      <c r="W52" s="16">
        <f t="shared" si="4"/>
        <v>0</v>
      </c>
      <c r="X52" s="16">
        <f t="shared" si="8"/>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3"/>
        <v>0</v>
      </c>
      <c r="U53" s="138">
        <f t="shared" si="0"/>
        <v>0</v>
      </c>
      <c r="V53" s="125" cm="1">
        <f t="array" ref="V53">_xlfn.IFS(ISBLANK(O53),0,O53="Fiber",40,O53="Fixed Wireless",20,O53="Copper",10)</f>
        <v>0</v>
      </c>
      <c r="W53" s="16">
        <f t="shared" si="4"/>
        <v>0</v>
      </c>
      <c r="X53" s="16">
        <f t="shared" si="8"/>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3"/>
        <v>0</v>
      </c>
      <c r="U54" s="138">
        <f t="shared" si="0"/>
        <v>0</v>
      </c>
      <c r="V54" s="125" cm="1">
        <f t="array" ref="V54">_xlfn.IFS(ISBLANK(O54),0,O54="Fiber",40,O54="Fixed Wireless",20,O54="Copper",10)</f>
        <v>0</v>
      </c>
      <c r="W54" s="16">
        <f t="shared" si="4"/>
        <v>0</v>
      </c>
      <c r="X54" s="16">
        <f t="shared" si="8"/>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3"/>
        <v>0</v>
      </c>
      <c r="U55" s="138">
        <f t="shared" si="0"/>
        <v>0</v>
      </c>
      <c r="V55" s="125" cm="1">
        <f t="array" ref="V55">_xlfn.IFS(ISBLANK(O55),0,O55="Fiber",40,O55="Fixed Wireless",20,O55="Copper",10)</f>
        <v>0</v>
      </c>
      <c r="W55" s="16">
        <f t="shared" si="4"/>
        <v>0</v>
      </c>
      <c r="X55" s="16">
        <f t="shared" si="8"/>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3"/>
        <v>0</v>
      </c>
      <c r="U56" s="138">
        <f t="shared" si="0"/>
        <v>0</v>
      </c>
      <c r="V56" s="125" cm="1">
        <f t="array" ref="V56">_xlfn.IFS(ISBLANK(O56),0,O56="Fiber",40,O56="Fixed Wireless",20,O56="Copper",10)</f>
        <v>0</v>
      </c>
      <c r="W56" s="16">
        <f t="shared" si="4"/>
        <v>0</v>
      </c>
      <c r="X56" s="16">
        <f t="shared" si="8"/>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3"/>
        <v>0</v>
      </c>
      <c r="U57" s="138">
        <f t="shared" si="0"/>
        <v>0</v>
      </c>
      <c r="V57" s="125" cm="1">
        <f t="array" ref="V57">_xlfn.IFS(ISBLANK(O57),0,O57="Fiber",40,O57="Fixed Wireless",20,O57="Copper",10)</f>
        <v>0</v>
      </c>
      <c r="W57" s="16">
        <f t="shared" si="4"/>
        <v>0</v>
      </c>
      <c r="X57" s="16">
        <f t="shared" si="8"/>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3"/>
        <v>0</v>
      </c>
      <c r="U58" s="138">
        <f t="shared" si="0"/>
        <v>0</v>
      </c>
      <c r="V58" s="125" cm="1">
        <f t="array" ref="V58">_xlfn.IFS(ISBLANK(O58),0,O58="Fiber",40,O58="Fixed Wireless",20,O58="Copper",10)</f>
        <v>0</v>
      </c>
      <c r="W58" s="16">
        <f t="shared" si="4"/>
        <v>0</v>
      </c>
      <c r="X58" s="16">
        <f t="shared" si="8"/>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3"/>
        <v>0</v>
      </c>
      <c r="U59" s="138">
        <f t="shared" si="0"/>
        <v>0</v>
      </c>
      <c r="V59" s="125" cm="1">
        <f t="array" ref="V59">_xlfn.IFS(ISBLANK(O59),0,O59="Fiber",40,O59="Fixed Wireless",20,O59="Copper",10)</f>
        <v>0</v>
      </c>
      <c r="W59" s="16">
        <f t="shared" si="4"/>
        <v>0</v>
      </c>
      <c r="X59" s="16">
        <f t="shared" si="8"/>
        <v>0</v>
      </c>
    </row>
    <row r="60" spans="1:24" ht="15.75">
      <c r="A60" s="107"/>
    </row>
    <row r="61" spans="1:24" ht="15.75">
      <c r="A61" s="107"/>
    </row>
    <row r="62" spans="1:24" ht="15.75">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C9898858-2699-42E6-A571-1C1F0BE213EC}">
      <formula1>"YES, NO"</formula1>
    </dataValidation>
    <dataValidation type="list" allowBlank="1" showInputMessage="1" showErrorMessage="1" sqref="O6:O59" xr:uid="{63279600-93D3-4AAD-BDBE-36F5663DF8B1}">
      <formula1>"Fiber, Copper, Fixed Wireless"</formula1>
    </dataValidation>
    <dataValidation type="decimal" showInputMessage="1" showErrorMessage="1" sqref="Q6:Q59"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C762A46D-6EFE-4B2E-A157-4E00BAA98B7B}"/>
</file>

<file path=customXml/itemProps3.xml><?xml version="1.0" encoding="utf-8"?>
<ds:datastoreItem xmlns:ds="http://schemas.openxmlformats.org/officeDocument/2006/customXml" ds:itemID="{FC23EC68-59E4-4144-9538-860CFD9EAA8E}"/>
</file>

<file path=docMetadata/LabelInfo.xml><?xml version="1.0" encoding="utf-8"?>
<clbl:labelList xmlns:clbl="http://schemas.microsoft.com/office/2020/mipLabelMetadata">
  <clbl:label id="{1520fa42-cf58-4c22-8b93-58cf1d3bd1cb}" enabled="1" method="Standard" siteId="{11d0e217-264e-400a-8ba0-57dcc127d72d}" removed="0"/>
  <clbl:label id="{f7bd1f64-4ecb-43d7-94b5-4669091ae21c}" enabled="1" method="Privileged" siteId="{72b17115-9915-42c0-9f1b-4f98e5a4bcd2}"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2025-09-03T19:26:20Z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