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https://nwfbr-my.sharepoint.com/personal/jcc6098_nwestnetwork_com1/Documents/Desktop/26-RFQ-005/"/>
    </mc:Choice>
  </mc:AlternateContent>
  <xr:revisionPtr revIDLastSave="0" documentId="8_{E02E863C-D657-4C1F-AA04-2945431FE87F}" xr6:coauthVersionLast="47" xr6:coauthVersionMax="47" xr10:uidLastSave="{00000000-0000-0000-0000-000000000000}"/>
  <bookViews>
    <workbookView xWindow="-12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<sst xmlns="http://schemas.openxmlformats.org/spreadsheetml/2006/main" count="117" uniqueCount="75">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</sst>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39" borderId="38" xfId="44" applyFill="1" applyBorder="1">
      <alignment horizontal="left" vertical="top" wrapText="1"/>
    </xf>
    <xf numFmtId="7" fontId="2" fillId="40" borderId="36" xfId="45" applyFill="1"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D1" zoomScale="70" zoomScaleNormal="70" workbookViewId="0">
      <selection activeCell="P7" sqref="P7"/>
    </sheetView>
  </sheetViews>
  <sheetFormatPr defaultRowHeight="15"/>
  <cols>
    <col min="1" max="1" width="4" style="107" customWidth="1"/>
    <col min="2" max="2" width="18.710937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3" customWidth="1"/>
    <col min="19" max="19" width="10.7109375" customWidth="1"/>
    <col min="20" max="20" width="9.7109375" customWidth="1"/>
    <col min="22" max="22" width="16" style="124" customWidth="1"/>
    <col min="23" max="23" width="17.7109375" customWidth="1"/>
    <col min="24" max="24" width="14.7109375" customWidth="1"/>
  </cols>
  <sheetData>
    <row r="1" spans="1:24" ht="27.9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45" customHeight="1" thickBot="1">
      <c r="A2" s="105"/>
      <c r="B2" s="103" t="s">
        <v>1</v>
      </c>
      <c r="C2" s="4"/>
      <c r="D2" s="4"/>
      <c r="E2" s="4"/>
      <c r="F2" s="4"/>
      <c r="G2" s="4"/>
      <c r="H2" s="4"/>
      <c r="I2" s="4"/>
      <c r="J2" s="4"/>
      <c r="K2" s="4"/>
      <c r="L2" s="5"/>
      <c r="M2" s="15"/>
      <c r="N2" s="153" t="s">
        <v>2</v>
      </c>
      <c r="O2" s="154"/>
      <c r="P2" s="154"/>
      <c r="Q2" s="154"/>
      <c r="R2" s="154"/>
      <c r="S2" s="155"/>
      <c r="T2" s="6"/>
      <c r="U2" s="6"/>
      <c r="V2" s="120"/>
      <c r="W2" s="14"/>
      <c r="X2" s="14"/>
    </row>
    <row r="3" spans="1:24" ht="50.1" customHeight="1" thickBot="1">
      <c r="A3" s="106"/>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6" t="s">
        <v>23</v>
      </c>
      <c r="U4" s="146" t="s">
        <v>24</v>
      </c>
      <c r="V4" s="121" t="s">
        <v>25</v>
      </c>
      <c r="W4" s="146" t="s">
        <v>14</v>
      </c>
      <c r="X4" s="146"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4.5">
      <c r="A6" s="105">
        <v>1</v>
      </c>
      <c r="B6" s="91" t="s">
        <v>34</v>
      </c>
      <c r="C6" s="92" t="s">
        <v>35</v>
      </c>
      <c r="D6" s="92" t="s">
        <v>36</v>
      </c>
      <c r="E6" s="92" t="s">
        <v>37</v>
      </c>
      <c r="F6" s="92" t="s">
        <v>30</v>
      </c>
      <c r="G6" s="92">
        <v>150</v>
      </c>
      <c r="H6" s="93" t="s">
        <v>38</v>
      </c>
      <c r="I6" s="17" t="s">
        <v>32</v>
      </c>
      <c r="J6" s="126">
        <v>10</v>
      </c>
      <c r="K6" s="20">
        <v>50</v>
      </c>
      <c r="L6" s="21" t="s">
        <v>39</v>
      </c>
      <c r="M6" s="15"/>
      <c r="N6" s="35">
        <v>90</v>
      </c>
      <c r="O6" s="32" t="s">
        <v>40</v>
      </c>
      <c r="P6" s="33">
        <v>400</v>
      </c>
      <c r="Q6" s="90">
        <v>0</v>
      </c>
      <c r="R6" s="143" t="s">
        <v>41</v>
      </c>
      <c r="S6" s="44">
        <v>750</v>
      </c>
      <c r="T6" s="37">
        <f t="shared" ref="T6:T60" si="0">IF(ISBLANK(N6),G6,N6)</f>
        <v>90</v>
      </c>
      <c r="U6" s="138">
        <f t="shared" ref="U6:U60" si="1">IF(T6="NO BID","NO BID",24*P6+Q6)</f>
        <v>9600</v>
      </c>
      <c r="V6" s="123" cm="1">
        <f t="array" ref="V6">_xlfn.IFS(ISBLANK(O6),0,O6="Fiber",40,O6="Fixed Wireless",20,O6="Copper",10)</f>
        <v>40</v>
      </c>
      <c r="W6" s="16">
        <f t="shared" ref="W6" si="2">J6</f>
        <v>10</v>
      </c>
      <c r="X6" s="16">
        <f t="shared" ref="X6" si="3">K6</f>
        <v>50</v>
      </c>
    </row>
    <row r="7" spans="1:24" ht="94.5">
      <c r="A7" s="105">
        <v>2</v>
      </c>
      <c r="B7" s="58" t="s">
        <v>42</v>
      </c>
      <c r="C7" s="97" t="s">
        <v>43</v>
      </c>
      <c r="D7" s="139" t="s">
        <v>44</v>
      </c>
      <c r="E7" s="97" t="s">
        <v>45</v>
      </c>
      <c r="F7" s="86" t="s">
        <v>30</v>
      </c>
      <c r="G7" s="86">
        <v>150</v>
      </c>
      <c r="H7" s="98" t="s">
        <v>38</v>
      </c>
      <c r="I7" s="50" t="s">
        <v>32</v>
      </c>
      <c r="J7" s="127">
        <v>10</v>
      </c>
      <c r="K7" s="53">
        <v>50</v>
      </c>
      <c r="L7" s="54"/>
      <c r="M7" s="15"/>
      <c r="N7" s="55">
        <v>90</v>
      </c>
      <c r="O7" s="56" t="s">
        <v>40</v>
      </c>
      <c r="P7" s="57">
        <v>440</v>
      </c>
      <c r="Q7" s="42"/>
      <c r="R7" s="144" t="s">
        <v>41</v>
      </c>
      <c r="S7" s="45">
        <v>750</v>
      </c>
      <c r="T7" s="37">
        <f>IF(ISBLANK(N7),G7,N7)</f>
        <v>90</v>
      </c>
      <c r="U7" s="138">
        <f t="shared" si="1"/>
        <v>10560</v>
      </c>
      <c r="V7" s="123" cm="1">
        <f t="array" ref="V7">_xlfn.IFS(ISBLANK(O7),0,O7="Fiber",40,O7="Fixed Wireless",20,O7="Copper",10)</f>
        <v>40</v>
      </c>
      <c r="W7" s="16">
        <f t="shared" ref="W7:W9" si="4">J7</f>
        <v>10</v>
      </c>
      <c r="X7" s="16">
        <f t="shared" ref="X7:X9" si="5">K7</f>
        <v>50</v>
      </c>
    </row>
    <row r="8" spans="1:24" ht="63">
      <c r="A8" s="105">
        <v>3</v>
      </c>
      <c r="B8" s="91" t="s">
        <v>46</v>
      </c>
      <c r="C8" s="92" t="s">
        <v>47</v>
      </c>
      <c r="D8" s="92" t="s">
        <v>48</v>
      </c>
      <c r="E8" s="92" t="s">
        <v>49</v>
      </c>
      <c r="F8" s="92" t="s">
        <v>30</v>
      </c>
      <c r="G8" s="92">
        <v>150</v>
      </c>
      <c r="H8" s="93" t="s">
        <v>38</v>
      </c>
      <c r="I8" s="91" t="s">
        <v>32</v>
      </c>
      <c r="J8" s="125">
        <v>10</v>
      </c>
      <c r="K8" s="94">
        <v>50</v>
      </c>
      <c r="L8" s="95"/>
      <c r="M8" s="15"/>
      <c r="N8" s="96"/>
      <c r="O8" s="89"/>
      <c r="P8" s="89"/>
      <c r="Q8" s="90"/>
      <c r="R8" s="145" t="s">
        <v>41</v>
      </c>
      <c r="S8" s="136"/>
      <c r="T8" s="37">
        <f t="shared" si="0"/>
        <v>150</v>
      </c>
      <c r="U8" s="138">
        <f t="shared" si="1"/>
        <v>0</v>
      </c>
      <c r="V8" s="123" cm="1">
        <f t="array" ref="V8">_xlfn.IFS(ISBLANK(O8),0,O8="Fiber",40,O8="Fixed Wireless",20,O8="Copper",10)</f>
        <v>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c r="O9" s="56"/>
      <c r="P9" s="57"/>
      <c r="Q9" s="42"/>
      <c r="R9" s="144" t="s">
        <v>41</v>
      </c>
      <c r="S9" s="69"/>
      <c r="T9" s="37">
        <f t="shared" si="0"/>
        <v>150</v>
      </c>
      <c r="U9" s="138">
        <f t="shared" si="1"/>
        <v>0</v>
      </c>
      <c r="V9" s="123" cm="1">
        <f t="array" ref="V9">_xlfn.IFS(ISBLANK(O9),0,O9="Fiber",40,O9="Fixed Wireless",20,O9="Copper",10)</f>
        <v>0</v>
      </c>
      <c r="W9" s="16">
        <f t="shared" si="4"/>
        <v>10</v>
      </c>
      <c r="X9" s="16">
        <f t="shared" si="5"/>
        <v>50</v>
      </c>
    </row>
    <row r="10" spans="1:24" ht="409.5" customHeight="1">
      <c r="A10" s="105">
        <v>5</v>
      </c>
      <c r="B10" s="91" t="s">
        <v>55</v>
      </c>
      <c r="C10" s="92" t="s">
        <v>56</v>
      </c>
      <c r="D10" s="92" t="s">
        <v>57</v>
      </c>
      <c r="E10" s="92" t="s">
        <v>58</v>
      </c>
      <c r="F10" s="92" t="s">
        <v>59</v>
      </c>
      <c r="G10" s="92">
        <v>150</v>
      </c>
      <c r="H10" s="93" t="s">
        <v>60</v>
      </c>
      <c r="I10" s="91" t="s">
        <v>32</v>
      </c>
      <c r="J10" s="125">
        <v>10</v>
      </c>
      <c r="K10" s="94">
        <v>50</v>
      </c>
      <c r="L10" s="95" t="s">
        <v>61</v>
      </c>
      <c r="M10" s="15"/>
      <c r="N10" s="96"/>
      <c r="O10" s="89"/>
      <c r="P10" s="89"/>
      <c r="Q10" s="90"/>
      <c r="R10" s="135"/>
      <c r="S10" s="145" t="s">
        <v>41</v>
      </c>
      <c r="T10" s="37">
        <f t="shared" si="0"/>
        <v>150</v>
      </c>
      <c r="U10" s="138">
        <f t="shared" si="1"/>
        <v>0</v>
      </c>
      <c r="V10" s="123" cm="1">
        <f t="array" ref="V10">_xlfn.IFS(ISBLANK(O10),0,O10="Fiber",40,O10="Fixed Wireless",20,O10="Copper",10)</f>
        <v>0</v>
      </c>
      <c r="W10" s="16">
        <f t="shared" ref="W10:W60" si="6">J10</f>
        <v>10</v>
      </c>
      <c r="X10" s="16">
        <f t="shared" ref="X10:X16" si="7">K10</f>
        <v>50</v>
      </c>
    </row>
    <row r="11" spans="1:24" ht="87.75" customHeight="1">
      <c r="A11" s="105">
        <v>6</v>
      </c>
      <c r="B11" s="141" t="s">
        <v>62</v>
      </c>
      <c r="C11" s="139" t="s">
        <v>63</v>
      </c>
      <c r="D11" s="139" t="s">
        <v>64</v>
      </c>
      <c r="E11" s="139" t="s">
        <v>65</v>
      </c>
      <c r="F11" s="139" t="s">
        <v>59</v>
      </c>
      <c r="G11" s="139">
        <v>150</v>
      </c>
      <c r="H11" s="142" t="s">
        <v>66</v>
      </c>
      <c r="I11" s="22" t="s">
        <v>32</v>
      </c>
      <c r="J11" s="130">
        <v>10</v>
      </c>
      <c r="K11" s="25">
        <v>50</v>
      </c>
      <c r="L11" s="26" t="s">
        <v>67</v>
      </c>
      <c r="M11" s="15"/>
      <c r="N11" s="40"/>
      <c r="O11" s="41"/>
      <c r="P11" s="42"/>
      <c r="Q11" s="42"/>
      <c r="R11" s="144" t="s">
        <v>41</v>
      </c>
      <c r="S11" s="43"/>
      <c r="T11" s="37">
        <f t="shared" si="0"/>
        <v>150</v>
      </c>
      <c r="U11" s="138">
        <f t="shared" si="1"/>
        <v>0</v>
      </c>
      <c r="V11" s="123" cm="1">
        <f t="array" ref="V11">_xlfn.IFS(ISBLANK(O11),0,O11="Fiber",40,O11="Fixed Wireless",20,O11="Copper",10)</f>
        <v>0</v>
      </c>
      <c r="W11" s="16">
        <f t="shared" si="6"/>
        <v>10</v>
      </c>
      <c r="X11" s="16">
        <f t="shared" si="7"/>
        <v>50</v>
      </c>
    </row>
    <row r="12" spans="1:24" ht="87" customHeight="1">
      <c r="A12" s="105">
        <v>7</v>
      </c>
      <c r="B12" s="91" t="s">
        <v>62</v>
      </c>
      <c r="C12" s="92" t="s">
        <v>63</v>
      </c>
      <c r="D12" s="92" t="s">
        <v>64</v>
      </c>
      <c r="E12" s="92" t="s">
        <v>65</v>
      </c>
      <c r="F12" s="92" t="s">
        <v>59</v>
      </c>
      <c r="G12" s="92">
        <v>150</v>
      </c>
      <c r="H12" s="93" t="s">
        <v>60</v>
      </c>
      <c r="I12" s="17" t="s">
        <v>32</v>
      </c>
      <c r="J12" s="126">
        <v>10</v>
      </c>
      <c r="K12" s="20">
        <v>50</v>
      </c>
      <c r="L12" s="21" t="s">
        <v>67</v>
      </c>
      <c r="M12" s="15"/>
      <c r="N12" s="35"/>
      <c r="O12" s="32"/>
      <c r="P12" s="33"/>
      <c r="Q12" s="90"/>
      <c r="R12" s="135"/>
      <c r="S12" s="145" t="s">
        <v>41</v>
      </c>
      <c r="T12" s="37">
        <f t="shared" si="0"/>
        <v>150</v>
      </c>
      <c r="U12" s="138">
        <f t="shared" si="1"/>
        <v>0</v>
      </c>
      <c r="V12" s="123" cm="1">
        <f t="array" ref="V12">_xlfn.IFS(ISBLANK(O12),0,O12="Fiber",40,O12="Fixed Wireless",20,O12="Copper",10)</f>
        <v>0</v>
      </c>
      <c r="W12" s="16">
        <f t="shared" si="6"/>
        <v>10</v>
      </c>
      <c r="X12" s="16">
        <f t="shared" si="7"/>
        <v>50</v>
      </c>
    </row>
    <row r="13" spans="1:24" ht="94.5">
      <c r="A13" s="105">
        <v>8</v>
      </c>
      <c r="B13" s="84" t="s">
        <v>68</v>
      </c>
      <c r="C13" s="97" t="s">
        <v>69</v>
      </c>
      <c r="D13" s="97" t="s">
        <v>36</v>
      </c>
      <c r="E13" s="97" t="s">
        <v>70</v>
      </c>
      <c r="F13" s="86" t="s">
        <v>30</v>
      </c>
      <c r="G13" s="86">
        <v>150</v>
      </c>
      <c r="H13" s="98" t="s">
        <v>38</v>
      </c>
      <c r="I13" s="84" t="s">
        <v>32</v>
      </c>
      <c r="J13" s="129">
        <v>10</v>
      </c>
      <c r="K13" s="99">
        <v>50</v>
      </c>
      <c r="L13" s="85" t="s">
        <v>39</v>
      </c>
      <c r="M13" s="15"/>
      <c r="N13" s="55"/>
      <c r="O13" s="56"/>
      <c r="P13" s="57"/>
      <c r="Q13" s="42"/>
      <c r="R13" s="144" t="s">
        <v>41</v>
      </c>
      <c r="S13" s="45"/>
      <c r="T13" s="37">
        <f t="shared" si="0"/>
        <v>150</v>
      </c>
      <c r="U13" s="138">
        <f t="shared" si="1"/>
        <v>0</v>
      </c>
      <c r="V13" s="123" cm="1">
        <f t="array" ref="V13">_xlfn.IFS(ISBLANK(O13),0,O13="Fiber",40,O13="Fixed Wireless",20,O13="Copper",10)</f>
        <v>0</v>
      </c>
      <c r="W13" s="16">
        <f t="shared" si="6"/>
        <v>10</v>
      </c>
      <c r="X13" s="16">
        <f t="shared" si="7"/>
        <v>50</v>
      </c>
    </row>
    <row r="14" spans="1:24" ht="252">
      <c r="A14" s="105">
        <v>9</v>
      </c>
      <c r="B14" s="17" t="s">
        <v>71</v>
      </c>
      <c r="C14" s="18" t="s">
        <v>72</v>
      </c>
      <c r="D14" s="18" t="s">
        <v>36</v>
      </c>
      <c r="E14" s="18" t="s">
        <v>73</v>
      </c>
      <c r="F14" s="18" t="s">
        <v>30</v>
      </c>
      <c r="G14" s="18">
        <v>150</v>
      </c>
      <c r="H14" s="19" t="s">
        <v>38</v>
      </c>
      <c r="I14" s="17" t="s">
        <v>32</v>
      </c>
      <c r="J14" s="126">
        <v>10</v>
      </c>
      <c r="K14" s="20">
        <v>50</v>
      </c>
      <c r="L14" s="21" t="s">
        <v>74</v>
      </c>
      <c r="M14" s="15"/>
      <c r="N14" s="35"/>
      <c r="O14" s="32"/>
      <c r="P14" s="33"/>
      <c r="Q14" s="90"/>
      <c r="R14" s="145" t="s">
        <v>41</v>
      </c>
      <c r="S14" s="62"/>
      <c r="T14" s="37">
        <f t="shared" si="0"/>
        <v>150</v>
      </c>
      <c r="U14" s="138">
        <f t="shared" si="1"/>
        <v>0</v>
      </c>
      <c r="V14" s="123" cm="1">
        <f t="array" ref="V14">_xlfn.IFS(ISBLANK(O14),0,O14="Fiber",40,O14="Fixed Wireless",20,O14="Copper",10)</f>
        <v>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75">
      <c r="A61" s="105"/>
    </row>
    <row r="62" spans="1:24" ht="15.75">
      <c r="A62" s="105"/>
    </row>
    <row r="63" spans="1:24" ht="15.75">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3F3CCDE3-ACD5-47C0-B012-0DB405C04C1D}"/>
</file>

<file path=customXml/itemProps2.xml><?xml version="1.0" encoding="utf-8"?>
<ds:datastoreItem xmlns:ds="http://schemas.openxmlformats.org/officeDocument/2006/customXml" ds:itemID="{1C4C500A-AD21-4773-9C94-966FCCDCE868}"/>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2025-10-24T22:40:15Z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