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nah\Desktop\"/>
    </mc:Choice>
  </mc:AlternateContent>
  <xr:revisionPtr revIDLastSave="0" documentId="8_{A86E829E-787F-4DC2-92B1-92F713B496CF}" xr6:coauthVersionLast="47" xr6:coauthVersionMax="47" xr10:uidLastSave="{00000000-0000-0000-0000-000000000000}"/>
  <bookViews>
    <workbookView xWindow="-108" yWindow="-108" windowWidth="23256" windowHeight="13896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<sst xmlns="http://schemas.openxmlformats.org/spreadsheetml/2006/main" count="72" uniqueCount="51">
  <si>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</si>
  <si>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</si>
  <si>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</si>
  <si>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</si>
  <si>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</si>
  <si>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</si>
  <si>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</si>
  <si>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</si>
  <si>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</si>
  <si>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</si>
  <si>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</si>
  <si>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</si>
  <si>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</si>
  <si>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</si>
  <si>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</si>
  <si>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</si>
  <si>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</si>
  <si>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</si>
  <si>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</si>
  <si>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</si>
  <si>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</si>
  <si>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</si>
  <si>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</si>
  <si>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</si>
  <si>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</si>
  <si>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</si>
  <si>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</si>
  <si>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</si>
  <si>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</si>
  <si>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</si>
  <si>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</si>
  <si>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</si>
  <si>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</si>
  <si>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</si>
  <si>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</si>
  <si>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</si>
  <si>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</si>
  <si>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</si>
  <si>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</si>
  <si>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NB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</si>
  <si>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</si>
  <si>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</si>
  <si>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</si>
  <si>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</si>
  <si>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Fiber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</si>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</sst>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A2" zoomScale="70" zoomScaleNormal="70" workbookViewId="0">
      <selection activeCell="R9" sqref="R9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20" customWidth="1"/>
    <col min="6" max="6" width="13.7109375" bestFit="1" customWidth="1"/>
    <col min="7" max="7" width="17.7109375" bestFit="1" customWidth="1"/>
    <col min="8" max="8" width="15.28515625" bestFit="1" customWidth="1"/>
    <col min="9" max="9" width="16.7109375" customWidth="1"/>
    <col min="10" max="10" width="15.42578125" customWidth="1"/>
    <col min="11" max="11" width="15.5703125" customWidth="1"/>
    <col min="12" max="12" width="16" customWidth="1"/>
    <col min="13" max="13" width="2.42578125" customWidth="1"/>
    <col min="14" max="14" width="21.7109375" customWidth="1"/>
    <col min="15" max="15" width="18" customWidth="1"/>
    <col min="16" max="17" width="10.5703125" bestFit="1" customWidth="1"/>
    <col min="19" max="19" width="10.57031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8.1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649999999999999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9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 t="s">
        <v>39</v>
      </c>
      <c r="O6" s="32"/>
      <c r="P6" s="33"/>
      <c r="Q6" s="91"/>
      <c r="R6" s="66" t="s">
        <v>40</v>
      </c>
      <c r="S6" s="44"/>
      <c r="T6" s="37" t="str">
        <f t="shared" ref="T6:T60" si="0">IF(ISBLANK(N6),G6,N6)</f>
        <v>NB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109.15">
      <c r="A7" s="107">
        <v>2</v>
      </c>
      <c r="B7" s="58" t="s">
        <v>41</v>
      </c>
      <c r="C7" s="98" t="s">
        <v>42</v>
      </c>
      <c r="D7" s="140" t="s">
        <v>36</v>
      </c>
      <c r="E7" s="98" t="s">
        <v>43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>
        <v>150</v>
      </c>
      <c r="O7" s="56" t="s">
        <v>44</v>
      </c>
      <c r="P7" s="57">
        <v>825</v>
      </c>
      <c r="Q7" s="42">
        <v>3500</v>
      </c>
      <c r="R7" s="67" t="s">
        <v>40</v>
      </c>
      <c r="S7" s="45">
        <v>1800</v>
      </c>
      <c r="T7" s="37">
        <f>IF(ISBLANK(N7),G7,N7)</f>
        <v>150</v>
      </c>
      <c r="U7" s="139">
        <f t="shared" si="1"/>
        <v>23300</v>
      </c>
      <c r="V7" s="125" cm="1">
        <f t="array" ref="V7">_xlfn.IFS(ISBLANK(O7),0,O7="Fiber",40,O7="Fixed Wireless",20,O7="Copper",10)</f>
        <v>40</v>
      </c>
      <c r="W7" s="16">
        <f t="shared" ref="W7:W9" si="4">J7</f>
        <v>10</v>
      </c>
      <c r="X7" s="16">
        <f t="shared" ref="X7:X9" si="5">K7</f>
        <v>50</v>
      </c>
    </row>
    <row r="8" spans="1:24" ht="78">
      <c r="A8" s="107">
        <v>3</v>
      </c>
      <c r="B8" s="92" t="s">
        <v>45</v>
      </c>
      <c r="C8" s="93" t="s">
        <v>46</v>
      </c>
      <c r="D8" s="93" t="s">
        <v>36</v>
      </c>
      <c r="E8" s="93" t="s">
        <v>47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>
        <v>145</v>
      </c>
      <c r="O8" s="90" t="s">
        <v>44</v>
      </c>
      <c r="P8" s="90">
        <v>610</v>
      </c>
      <c r="Q8" s="91">
        <v>3500</v>
      </c>
      <c r="R8" s="66" t="s">
        <v>40</v>
      </c>
      <c r="S8" s="145">
        <v>1800</v>
      </c>
      <c r="T8" s="37">
        <f t="shared" si="0"/>
        <v>145</v>
      </c>
      <c r="U8" s="139">
        <f t="shared" si="1"/>
        <v>18140</v>
      </c>
      <c r="V8" s="125" cm="1">
        <f t="array" ref="V8">_xlfn.IFS(ISBLANK(O8),0,O8="Fiber",40,O8="Fixed Wireless",20,O8="Copper",10)</f>
        <v>40</v>
      </c>
      <c r="W8" s="16">
        <f t="shared" si="4"/>
        <v>10</v>
      </c>
      <c r="X8" s="16">
        <f t="shared" si="5"/>
        <v>50</v>
      </c>
    </row>
    <row r="9" spans="1:24" ht="78">
      <c r="A9" s="144">
        <v>4</v>
      </c>
      <c r="B9" s="142" t="s">
        <v>48</v>
      </c>
      <c r="C9" s="59" t="s">
        <v>49</v>
      </c>
      <c r="D9" s="143" t="s">
        <v>36</v>
      </c>
      <c r="E9" s="143" t="s">
        <v>50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>
        <v>140</v>
      </c>
      <c r="O9" s="56" t="s">
        <v>44</v>
      </c>
      <c r="P9" s="57">
        <v>1015</v>
      </c>
      <c r="Q9" s="42">
        <v>3500</v>
      </c>
      <c r="R9" s="67" t="s">
        <v>40</v>
      </c>
      <c r="S9" s="45">
        <v>1800</v>
      </c>
      <c r="T9" s="37">
        <f t="shared" si="0"/>
        <v>140</v>
      </c>
      <c r="U9" s="139">
        <f t="shared" si="1"/>
        <v>27860</v>
      </c>
      <c r="V9" s="125" cm="1">
        <f t="array" ref="V9">_xlfn.IFS(ISBLANK(O9),0,O9="Fiber",40,O9="Fixed Wireless",20,O9="Copper",10)</f>
        <v>40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Props1.xml><?xml version="1.0" encoding="utf-8"?>
<ds:datastoreItem xmlns:ds="http://schemas.openxmlformats.org/officeDocument/2006/customXml" ds:itemID="{3F3CCDE3-ACD5-47C0-B012-0DB405C04C1D}"/>
</file>

<file path=customXml/itemProps2.xml><?xml version="1.0" encoding="utf-8"?>
<ds:datastoreItem xmlns:ds="http://schemas.openxmlformats.org/officeDocument/2006/customXml" ds:itemID="{8DA73C91-EC60-48C7-BCF7-76ABD5DF576C}"/>
</file>

<file path=customXml/itemProps3.xml><?xml version="1.0" encoding="utf-8"?>
<ds:datastoreItem xmlns:ds="http://schemas.openxmlformats.org/officeDocument/2006/customXml" ds:itemID="{FC23EC68-59E4-4144-9538-860CFD9EAA8E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2025-10-15T19:41:17Z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