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techfile.wa.lcl\watech\WATECH\LegalServices\Acquisitions\Vendor Master Services Agreements\Procurements\Broadband\RFQs\24-RFQ-011\Procurement Docs\RFQ\"/>
    </mc:Choice>
  </mc:AlternateContent>
  <xr:revisionPtr revIDLastSave="0" documentId="8_{F8814FAB-391D-498E-9271-6DC169EF0CF1}" xr6:coauthVersionLast="47" xr6:coauthVersionMax="47" xr10:uidLastSave="{00000000-0000-0000-0000-000000000000}"/>
  <bookViews>
    <workbookView xWindow="28680" yWindow="-120" windowWidth="20730" windowHeight="11160" tabRatio="599" xr2:uid="{00000000-000D-0000-FFFF-FFFF00000000}"/>
  </bookViews>
  <sheets>
    <sheet name="Model" sheetId="19" r:id="rId1"/>
    <sheet name="3" sheetId="33" state="hidden" r:id="rId2"/>
    <sheet name="4" sheetId="34" state="hidden" r:id="rId3"/>
    <sheet name="5" sheetId="35" state="hidden" r:id="rId4"/>
    <sheet name="6" sheetId="36" state="hidden" r:id="rId5"/>
    <sheet name="7" sheetId="37" state="hidden" r:id="rId6"/>
    <sheet name="8" sheetId="38" state="hidden" r:id="rId7"/>
    <sheet name="9" sheetId="39" state="hidden" r:id="rId8"/>
    <sheet name="10" sheetId="40" state="hidden" r:id="rId9"/>
    <sheet name="ESRI_MAPINFO_SHEET" sheetId="5" state="very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9" l="1"/>
  <c r="R10" i="19"/>
  <c r="P10" i="19"/>
  <c r="Q10" i="19" s="1"/>
  <c r="S8" i="19"/>
  <c r="R8" i="19"/>
  <c r="P8" i="19"/>
  <c r="Q8" i="19" s="1"/>
  <c r="S6" i="19"/>
  <c r="R6" i="19"/>
  <c r="P6" i="19"/>
  <c r="Q6" i="19" s="1"/>
  <c r="P7" i="19"/>
  <c r="Q7" i="19" s="1"/>
  <c r="R7" i="19"/>
  <c r="S7" i="19"/>
  <c r="R66" i="33" l="1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R7" i="33"/>
  <c r="R6" i="33"/>
  <c r="R66" i="34"/>
  <c r="R65" i="34"/>
  <c r="R64" i="34"/>
  <c r="R63" i="34"/>
  <c r="R62" i="34"/>
  <c r="R61" i="34"/>
  <c r="R60" i="34"/>
  <c r="R59" i="34"/>
  <c r="R58" i="34"/>
  <c r="R57" i="34"/>
  <c r="R56" i="34"/>
  <c r="R55" i="34"/>
  <c r="R54" i="34"/>
  <c r="R53" i="34"/>
  <c r="R52" i="34"/>
  <c r="R51" i="34"/>
  <c r="R50" i="34"/>
  <c r="R49" i="34"/>
  <c r="R48" i="34"/>
  <c r="R47" i="34"/>
  <c r="R46" i="34"/>
  <c r="R45" i="34"/>
  <c r="R44" i="34"/>
  <c r="R43" i="34"/>
  <c r="R42" i="34"/>
  <c r="R41" i="34"/>
  <c r="R40" i="34"/>
  <c r="R39" i="34"/>
  <c r="R38" i="34"/>
  <c r="R37" i="34"/>
  <c r="R36" i="34"/>
  <c r="R35" i="34"/>
  <c r="R34" i="34"/>
  <c r="R33" i="34"/>
  <c r="R32" i="34"/>
  <c r="R31" i="34"/>
  <c r="R30" i="34"/>
  <c r="R29" i="34"/>
  <c r="R28" i="34"/>
  <c r="R27" i="34"/>
  <c r="R26" i="34"/>
  <c r="R25" i="34"/>
  <c r="R24" i="34"/>
  <c r="R23" i="34"/>
  <c r="R22" i="34"/>
  <c r="R21" i="34"/>
  <c r="R20" i="34"/>
  <c r="R19" i="34"/>
  <c r="R18" i="34"/>
  <c r="R17" i="34"/>
  <c r="R16" i="34"/>
  <c r="R15" i="34"/>
  <c r="R14" i="34"/>
  <c r="R13" i="34"/>
  <c r="R12" i="34"/>
  <c r="R11" i="34"/>
  <c r="R10" i="34"/>
  <c r="R9" i="34"/>
  <c r="R8" i="34"/>
  <c r="R7" i="34"/>
  <c r="R6" i="34"/>
  <c r="R66" i="35"/>
  <c r="R65" i="35"/>
  <c r="R64" i="35"/>
  <c r="R63" i="35"/>
  <c r="R62" i="35"/>
  <c r="R61" i="35"/>
  <c r="R60" i="35"/>
  <c r="R59" i="35"/>
  <c r="R58" i="35"/>
  <c r="R57" i="35"/>
  <c r="R56" i="35"/>
  <c r="R55" i="35"/>
  <c r="R54" i="35"/>
  <c r="R53" i="35"/>
  <c r="R52" i="35"/>
  <c r="R51" i="35"/>
  <c r="R50" i="35"/>
  <c r="R49" i="35"/>
  <c r="R48" i="35"/>
  <c r="R47" i="35"/>
  <c r="R46" i="35"/>
  <c r="R45" i="35"/>
  <c r="R44" i="35"/>
  <c r="R43" i="35"/>
  <c r="R42" i="35"/>
  <c r="R41" i="35"/>
  <c r="R40" i="35"/>
  <c r="R39" i="35"/>
  <c r="R38" i="35"/>
  <c r="R37" i="35"/>
  <c r="R36" i="35"/>
  <c r="R35" i="35"/>
  <c r="R34" i="35"/>
  <c r="R33" i="35"/>
  <c r="R32" i="35"/>
  <c r="R31" i="35"/>
  <c r="R30" i="35"/>
  <c r="R29" i="35"/>
  <c r="R28" i="35"/>
  <c r="R27" i="35"/>
  <c r="R26" i="35"/>
  <c r="R25" i="35"/>
  <c r="R24" i="35"/>
  <c r="R23" i="35"/>
  <c r="R22" i="35"/>
  <c r="R21" i="35"/>
  <c r="R20" i="35"/>
  <c r="R19" i="35"/>
  <c r="R18" i="35"/>
  <c r="R17" i="35"/>
  <c r="R16" i="35"/>
  <c r="R15" i="35"/>
  <c r="R14" i="35"/>
  <c r="R13" i="35"/>
  <c r="R12" i="35"/>
  <c r="R11" i="35"/>
  <c r="R10" i="35"/>
  <c r="R9" i="35"/>
  <c r="R8" i="35"/>
  <c r="R7" i="35"/>
  <c r="R6" i="35"/>
  <c r="R66" i="36"/>
  <c r="R65" i="36"/>
  <c r="R64" i="36"/>
  <c r="R63" i="36"/>
  <c r="R62" i="36"/>
  <c r="R61" i="36"/>
  <c r="R60" i="36"/>
  <c r="R59" i="36"/>
  <c r="R58" i="36"/>
  <c r="R57" i="36"/>
  <c r="R56" i="36"/>
  <c r="R55" i="36"/>
  <c r="R54" i="36"/>
  <c r="R53" i="36"/>
  <c r="R52" i="36"/>
  <c r="R51" i="36"/>
  <c r="R50" i="36"/>
  <c r="R49" i="36"/>
  <c r="R48" i="36"/>
  <c r="R47" i="36"/>
  <c r="R46" i="36"/>
  <c r="R45" i="36"/>
  <c r="R44" i="36"/>
  <c r="R43" i="36"/>
  <c r="R42" i="36"/>
  <c r="R41" i="36"/>
  <c r="R40" i="36"/>
  <c r="R39" i="36"/>
  <c r="R38" i="36"/>
  <c r="R37" i="36"/>
  <c r="R36" i="36"/>
  <c r="R35" i="36"/>
  <c r="R34" i="36"/>
  <c r="R33" i="36"/>
  <c r="R32" i="36"/>
  <c r="R31" i="36"/>
  <c r="R30" i="36"/>
  <c r="R29" i="36"/>
  <c r="R28" i="36"/>
  <c r="R27" i="36"/>
  <c r="R26" i="36"/>
  <c r="R25" i="36"/>
  <c r="R24" i="36"/>
  <c r="R23" i="36"/>
  <c r="R22" i="36"/>
  <c r="R21" i="36"/>
  <c r="R20" i="36"/>
  <c r="R19" i="36"/>
  <c r="R18" i="36"/>
  <c r="R17" i="36"/>
  <c r="R16" i="36"/>
  <c r="R15" i="36"/>
  <c r="R14" i="36"/>
  <c r="R13" i="36"/>
  <c r="R12" i="36"/>
  <c r="R11" i="36"/>
  <c r="R10" i="36"/>
  <c r="R9" i="36"/>
  <c r="R8" i="36"/>
  <c r="R7" i="36"/>
  <c r="R6" i="36"/>
  <c r="R66" i="37"/>
  <c r="R65" i="37"/>
  <c r="R64" i="37"/>
  <c r="R63" i="37"/>
  <c r="R62" i="37"/>
  <c r="R61" i="37"/>
  <c r="R60" i="37"/>
  <c r="R59" i="37"/>
  <c r="R58" i="37"/>
  <c r="R57" i="37"/>
  <c r="R56" i="37"/>
  <c r="R55" i="37"/>
  <c r="R54" i="37"/>
  <c r="R53" i="37"/>
  <c r="R52" i="37"/>
  <c r="R51" i="37"/>
  <c r="R50" i="37"/>
  <c r="R49" i="37"/>
  <c r="R48" i="37"/>
  <c r="R47" i="37"/>
  <c r="R46" i="37"/>
  <c r="R45" i="37"/>
  <c r="R44" i="37"/>
  <c r="R43" i="37"/>
  <c r="R42" i="37"/>
  <c r="R41" i="37"/>
  <c r="R40" i="37"/>
  <c r="R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10" i="37"/>
  <c r="R9" i="37"/>
  <c r="R8" i="37"/>
  <c r="R7" i="37"/>
  <c r="R6" i="37"/>
  <c r="R66" i="38"/>
  <c r="R65" i="38"/>
  <c r="R64" i="38"/>
  <c r="R63" i="38"/>
  <c r="R62" i="38"/>
  <c r="R61" i="38"/>
  <c r="R60" i="38"/>
  <c r="R59" i="38"/>
  <c r="R58" i="38"/>
  <c r="R57" i="38"/>
  <c r="R56" i="38"/>
  <c r="R55" i="38"/>
  <c r="R54" i="38"/>
  <c r="R53" i="38"/>
  <c r="R52" i="38"/>
  <c r="R51" i="38"/>
  <c r="R50" i="38"/>
  <c r="R49" i="38"/>
  <c r="R48" i="38"/>
  <c r="R47" i="38"/>
  <c r="R46" i="38"/>
  <c r="R45" i="38"/>
  <c r="R44" i="38"/>
  <c r="R43" i="38"/>
  <c r="R42" i="38"/>
  <c r="R41" i="38"/>
  <c r="R40" i="38"/>
  <c r="R39" i="38"/>
  <c r="R38" i="38"/>
  <c r="R37" i="38"/>
  <c r="R36" i="38"/>
  <c r="R35" i="38"/>
  <c r="R34" i="38"/>
  <c r="R33" i="38"/>
  <c r="R32" i="38"/>
  <c r="R31" i="38"/>
  <c r="R30" i="38"/>
  <c r="R29" i="38"/>
  <c r="R28" i="38"/>
  <c r="R27" i="38"/>
  <c r="R26" i="38"/>
  <c r="R25" i="38"/>
  <c r="R24" i="38"/>
  <c r="R23" i="38"/>
  <c r="R22" i="38"/>
  <c r="R21" i="38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R7" i="38"/>
  <c r="R6" i="38"/>
  <c r="R66" i="39"/>
  <c r="R65" i="39"/>
  <c r="R64" i="39"/>
  <c r="R63" i="39"/>
  <c r="R62" i="39"/>
  <c r="R61" i="39"/>
  <c r="R60" i="39"/>
  <c r="R59" i="39"/>
  <c r="R58" i="39"/>
  <c r="R57" i="39"/>
  <c r="R56" i="39"/>
  <c r="R55" i="39"/>
  <c r="R54" i="39"/>
  <c r="R53" i="39"/>
  <c r="R52" i="39"/>
  <c r="R51" i="39"/>
  <c r="R50" i="39"/>
  <c r="R49" i="39"/>
  <c r="R48" i="39"/>
  <c r="R47" i="39"/>
  <c r="R46" i="39"/>
  <c r="R45" i="39"/>
  <c r="R44" i="39"/>
  <c r="R43" i="39"/>
  <c r="R42" i="39"/>
  <c r="R41" i="39"/>
  <c r="R40" i="39"/>
  <c r="R39" i="39"/>
  <c r="R38" i="39"/>
  <c r="R37" i="39"/>
  <c r="R36" i="39"/>
  <c r="R35" i="39"/>
  <c r="R34" i="39"/>
  <c r="R33" i="39"/>
  <c r="R32" i="39"/>
  <c r="R31" i="39"/>
  <c r="R30" i="39"/>
  <c r="R29" i="39"/>
  <c r="R28" i="39"/>
  <c r="R27" i="39"/>
  <c r="R26" i="39"/>
  <c r="R25" i="39"/>
  <c r="R24" i="39"/>
  <c r="R23" i="39"/>
  <c r="R22" i="39"/>
  <c r="R21" i="39"/>
  <c r="R20" i="39"/>
  <c r="R19" i="39"/>
  <c r="R18" i="39"/>
  <c r="R17" i="39"/>
  <c r="R16" i="39"/>
  <c r="R15" i="39"/>
  <c r="R14" i="39"/>
  <c r="R13" i="39"/>
  <c r="R12" i="39"/>
  <c r="R11" i="39"/>
  <c r="R10" i="39"/>
  <c r="R9" i="39"/>
  <c r="R8" i="39"/>
  <c r="R7" i="39"/>
  <c r="R6" i="39"/>
  <c r="R66" i="40"/>
  <c r="R65" i="40"/>
  <c r="R64" i="40"/>
  <c r="R63" i="40"/>
  <c r="R62" i="40"/>
  <c r="R61" i="40"/>
  <c r="R60" i="40"/>
  <c r="R59" i="40"/>
  <c r="R58" i="40"/>
  <c r="R57" i="40"/>
  <c r="R56" i="40"/>
  <c r="R55" i="40"/>
  <c r="R54" i="40"/>
  <c r="R53" i="40"/>
  <c r="R52" i="40"/>
  <c r="R51" i="40"/>
  <c r="R50" i="40"/>
  <c r="R49" i="40"/>
  <c r="R48" i="40"/>
  <c r="R47" i="40"/>
  <c r="R46" i="40"/>
  <c r="R45" i="40"/>
  <c r="R44" i="40"/>
  <c r="R43" i="40"/>
  <c r="R42" i="40"/>
  <c r="R41" i="40"/>
  <c r="R40" i="40"/>
  <c r="R39" i="40"/>
  <c r="R38" i="40"/>
  <c r="R37" i="40"/>
  <c r="R36" i="40"/>
  <c r="R35" i="40"/>
  <c r="R34" i="40"/>
  <c r="R33" i="40"/>
  <c r="R32" i="40"/>
  <c r="R31" i="40"/>
  <c r="R30" i="40"/>
  <c r="R29" i="40"/>
  <c r="R28" i="40"/>
  <c r="R27" i="40"/>
  <c r="R26" i="40"/>
  <c r="R25" i="40"/>
  <c r="R24" i="40"/>
  <c r="R23" i="40"/>
  <c r="R22" i="40"/>
  <c r="R21" i="40"/>
  <c r="R20" i="40"/>
  <c r="R19" i="40"/>
  <c r="R18" i="40"/>
  <c r="R17" i="40"/>
  <c r="R16" i="40"/>
  <c r="R15" i="40"/>
  <c r="R14" i="40"/>
  <c r="R13" i="40"/>
  <c r="R12" i="40"/>
  <c r="R11" i="40"/>
  <c r="R10" i="40"/>
  <c r="R9" i="40"/>
  <c r="R8" i="40"/>
  <c r="R7" i="40"/>
  <c r="R6" i="40"/>
  <c r="R5" i="33"/>
  <c r="R5" i="34"/>
  <c r="R5" i="35"/>
  <c r="R5" i="36"/>
  <c r="R5" i="37"/>
  <c r="R5" i="38"/>
  <c r="R5" i="39"/>
  <c r="R5" i="40"/>
  <c r="Q13" i="40" l="1"/>
  <c r="Q14" i="39"/>
  <c r="Q12" i="38"/>
  <c r="Q7" i="37"/>
  <c r="Q23" i="36"/>
  <c r="Q10" i="35"/>
  <c r="Q22" i="34"/>
  <c r="Q18" i="33"/>
  <c r="Q66" i="33"/>
  <c r="Q65" i="33"/>
  <c r="Q64" i="33"/>
  <c r="Q63" i="33"/>
  <c r="Q62" i="33"/>
  <c r="Q61" i="33"/>
  <c r="Q60" i="33"/>
  <c r="Q59" i="33"/>
  <c r="Q58" i="33"/>
  <c r="Q57" i="33"/>
  <c r="Q56" i="33"/>
  <c r="Q55" i="33"/>
  <c r="Q54" i="33"/>
  <c r="Q53" i="33"/>
  <c r="Q52" i="33"/>
  <c r="Q51" i="33"/>
  <c r="Q50" i="33"/>
  <c r="Q49" i="33"/>
  <c r="Q48" i="33"/>
  <c r="Q47" i="33"/>
  <c r="Q46" i="33"/>
  <c r="Q45" i="33"/>
  <c r="Q44" i="33"/>
  <c r="Q43" i="33"/>
  <c r="Q42" i="33"/>
  <c r="Q41" i="33"/>
  <c r="Q40" i="33"/>
  <c r="Q39" i="33"/>
  <c r="Q38" i="33"/>
  <c r="Q37" i="33"/>
  <c r="Q36" i="33"/>
  <c r="Q35" i="33"/>
  <c r="Q34" i="33"/>
  <c r="Q33" i="33"/>
  <c r="Q32" i="33"/>
  <c r="Q31" i="33"/>
  <c r="Q30" i="33"/>
  <c r="Q29" i="33"/>
  <c r="Q28" i="33"/>
  <c r="Q27" i="33"/>
  <c r="Q26" i="33"/>
  <c r="Q25" i="33"/>
  <c r="Q24" i="33"/>
  <c r="Q23" i="33"/>
  <c r="Q22" i="33"/>
  <c r="Q21" i="33"/>
  <c r="Q20" i="33"/>
  <c r="Q19" i="33"/>
  <c r="Q17" i="33"/>
  <c r="Q16" i="33"/>
  <c r="Q15" i="33"/>
  <c r="Q14" i="33"/>
  <c r="Q13" i="33"/>
  <c r="Q12" i="33"/>
  <c r="Q11" i="33"/>
  <c r="Q10" i="33"/>
  <c r="Q9" i="33"/>
  <c r="Q8" i="33"/>
  <c r="Q7" i="33"/>
  <c r="Q6" i="33"/>
  <c r="Q66" i="34"/>
  <c r="Q65" i="34"/>
  <c r="Q64" i="34"/>
  <c r="Q63" i="34"/>
  <c r="Q62" i="34"/>
  <c r="Q61" i="34"/>
  <c r="Q60" i="34"/>
  <c r="Q59" i="34"/>
  <c r="Q58" i="34"/>
  <c r="Q57" i="34"/>
  <c r="Q56" i="34"/>
  <c r="Q55" i="34"/>
  <c r="Q54" i="34"/>
  <c r="Q53" i="34"/>
  <c r="Q52" i="34"/>
  <c r="Q51" i="34"/>
  <c r="Q50" i="34"/>
  <c r="Q49" i="34"/>
  <c r="Q48" i="34"/>
  <c r="Q47" i="34"/>
  <c r="Q46" i="34"/>
  <c r="Q45" i="34"/>
  <c r="Q44" i="34"/>
  <c r="Q43" i="34"/>
  <c r="Q42" i="34"/>
  <c r="Q41" i="34"/>
  <c r="Q40" i="34"/>
  <c r="Q39" i="34"/>
  <c r="Q38" i="34"/>
  <c r="Q37" i="34"/>
  <c r="Q36" i="34"/>
  <c r="Q35" i="34"/>
  <c r="Q34" i="34"/>
  <c r="Q33" i="34"/>
  <c r="Q32" i="34"/>
  <c r="Q31" i="34"/>
  <c r="Q30" i="34"/>
  <c r="Q29" i="34"/>
  <c r="Q28" i="34"/>
  <c r="Q27" i="34"/>
  <c r="Q26" i="34"/>
  <c r="Q25" i="34"/>
  <c r="Q24" i="34"/>
  <c r="Q23" i="34"/>
  <c r="Q21" i="34"/>
  <c r="Q20" i="34"/>
  <c r="Q19" i="34"/>
  <c r="Q18" i="34"/>
  <c r="Q17" i="34"/>
  <c r="Q16" i="34"/>
  <c r="Q15" i="34"/>
  <c r="Q14" i="34"/>
  <c r="Q13" i="34"/>
  <c r="Q12" i="34"/>
  <c r="Q11" i="34"/>
  <c r="Q10" i="34"/>
  <c r="Q9" i="34"/>
  <c r="Q8" i="34"/>
  <c r="Q7" i="34"/>
  <c r="Q6" i="34"/>
  <c r="Q66" i="35"/>
  <c r="Q65" i="35"/>
  <c r="Q64" i="35"/>
  <c r="Q63" i="35"/>
  <c r="Q62" i="35"/>
  <c r="Q61" i="35"/>
  <c r="Q60" i="35"/>
  <c r="Q59" i="35"/>
  <c r="Q58" i="35"/>
  <c r="Q57" i="35"/>
  <c r="Q56" i="35"/>
  <c r="Q55" i="35"/>
  <c r="Q54" i="35"/>
  <c r="Q53" i="35"/>
  <c r="Q52" i="35"/>
  <c r="Q51" i="35"/>
  <c r="Q50" i="35"/>
  <c r="Q49" i="35"/>
  <c r="Q48" i="35"/>
  <c r="Q47" i="35"/>
  <c r="Q46" i="35"/>
  <c r="Q45" i="35"/>
  <c r="Q44" i="35"/>
  <c r="Q43" i="35"/>
  <c r="Q42" i="35"/>
  <c r="Q41" i="35"/>
  <c r="Q40" i="35"/>
  <c r="Q39" i="35"/>
  <c r="Q38" i="35"/>
  <c r="Q37" i="35"/>
  <c r="Q36" i="35"/>
  <c r="Q35" i="35"/>
  <c r="Q34" i="35"/>
  <c r="Q33" i="35"/>
  <c r="Q32" i="35"/>
  <c r="Q31" i="35"/>
  <c r="Q30" i="35"/>
  <c r="Q29" i="35"/>
  <c r="Q28" i="35"/>
  <c r="Q27" i="35"/>
  <c r="Q26" i="35"/>
  <c r="Q25" i="35"/>
  <c r="Q24" i="35"/>
  <c r="Q23" i="35"/>
  <c r="Q22" i="35"/>
  <c r="Q21" i="35"/>
  <c r="Q20" i="35"/>
  <c r="Q19" i="35"/>
  <c r="Q18" i="35"/>
  <c r="Q17" i="35"/>
  <c r="Q16" i="35"/>
  <c r="Q15" i="35"/>
  <c r="Q14" i="35"/>
  <c r="Q13" i="35"/>
  <c r="Q12" i="35"/>
  <c r="Q11" i="35"/>
  <c r="Q9" i="35"/>
  <c r="Q8" i="35"/>
  <c r="Q7" i="35"/>
  <c r="Q6" i="35"/>
  <c r="Q66" i="36"/>
  <c r="Q65" i="36"/>
  <c r="Q64" i="36"/>
  <c r="Q63" i="36"/>
  <c r="Q62" i="36"/>
  <c r="Q61" i="36"/>
  <c r="Q60" i="36"/>
  <c r="Q59" i="36"/>
  <c r="Q58" i="36"/>
  <c r="Q57" i="36"/>
  <c r="Q56" i="36"/>
  <c r="Q55" i="36"/>
  <c r="Q54" i="36"/>
  <c r="Q53" i="36"/>
  <c r="Q52" i="36"/>
  <c r="Q51" i="36"/>
  <c r="Q50" i="36"/>
  <c r="Q49" i="36"/>
  <c r="Q48" i="36"/>
  <c r="Q47" i="36"/>
  <c r="Q46" i="36"/>
  <c r="Q45" i="36"/>
  <c r="Q44" i="36"/>
  <c r="Q43" i="36"/>
  <c r="Q42" i="36"/>
  <c r="Q41" i="36"/>
  <c r="Q40" i="36"/>
  <c r="Q39" i="36"/>
  <c r="Q38" i="36"/>
  <c r="Q37" i="36"/>
  <c r="Q36" i="36"/>
  <c r="Q35" i="36"/>
  <c r="Q34" i="36"/>
  <c r="Q33" i="36"/>
  <c r="Q32" i="36"/>
  <c r="Q31" i="36"/>
  <c r="Q30" i="36"/>
  <c r="Q29" i="36"/>
  <c r="Q28" i="36"/>
  <c r="Q27" i="36"/>
  <c r="Q26" i="36"/>
  <c r="Q25" i="36"/>
  <c r="Q24" i="36"/>
  <c r="Q22" i="36"/>
  <c r="Q21" i="36"/>
  <c r="Q20" i="36"/>
  <c r="Q19" i="36"/>
  <c r="Q18" i="36"/>
  <c r="Q17" i="36"/>
  <c r="Q16" i="36"/>
  <c r="Q15" i="36"/>
  <c r="Q14" i="36"/>
  <c r="Q13" i="36"/>
  <c r="Q12" i="36"/>
  <c r="Q11" i="36"/>
  <c r="Q10" i="36"/>
  <c r="Q9" i="36"/>
  <c r="Q8" i="36"/>
  <c r="Q7" i="36"/>
  <c r="Q6" i="36"/>
  <c r="Q66" i="37"/>
  <c r="Q65" i="37"/>
  <c r="Q64" i="37"/>
  <c r="Q63" i="37"/>
  <c r="Q62" i="37"/>
  <c r="Q61" i="37"/>
  <c r="Q60" i="37"/>
  <c r="Q59" i="37"/>
  <c r="Q58" i="37"/>
  <c r="Q57" i="37"/>
  <c r="Q56" i="37"/>
  <c r="Q55" i="37"/>
  <c r="Q54" i="37"/>
  <c r="Q53" i="37"/>
  <c r="Q52" i="37"/>
  <c r="Q51" i="37"/>
  <c r="Q50" i="37"/>
  <c r="Q49" i="37"/>
  <c r="Q48" i="37"/>
  <c r="Q47" i="37"/>
  <c r="Q46" i="37"/>
  <c r="Q45" i="37"/>
  <c r="Q44" i="37"/>
  <c r="Q43" i="37"/>
  <c r="Q42" i="37"/>
  <c r="Q41" i="37"/>
  <c r="Q40" i="37"/>
  <c r="Q39" i="37"/>
  <c r="Q38" i="37"/>
  <c r="Q37" i="37"/>
  <c r="Q36" i="37"/>
  <c r="Q35" i="37"/>
  <c r="Q34" i="37"/>
  <c r="Q33" i="37"/>
  <c r="Q32" i="37"/>
  <c r="Q31" i="37"/>
  <c r="Q30" i="37"/>
  <c r="Q29" i="37"/>
  <c r="Q28" i="37"/>
  <c r="Q27" i="37"/>
  <c r="Q26" i="37"/>
  <c r="Q25" i="37"/>
  <c r="Q24" i="37"/>
  <c r="Q23" i="37"/>
  <c r="Q22" i="37"/>
  <c r="Q21" i="37"/>
  <c r="Q20" i="37"/>
  <c r="Q19" i="37"/>
  <c r="Q18" i="37"/>
  <c r="Q17" i="37"/>
  <c r="Q16" i="37"/>
  <c r="Q15" i="37"/>
  <c r="Q14" i="37"/>
  <c r="Q13" i="37"/>
  <c r="Q12" i="37"/>
  <c r="Q11" i="37"/>
  <c r="Q10" i="37"/>
  <c r="Q9" i="37"/>
  <c r="Q8" i="37"/>
  <c r="Q6" i="37"/>
  <c r="Q66" i="38"/>
  <c r="Q65" i="38"/>
  <c r="Q64" i="38"/>
  <c r="Q63" i="38"/>
  <c r="Q62" i="38"/>
  <c r="Q61" i="38"/>
  <c r="Q60" i="38"/>
  <c r="Q59" i="38"/>
  <c r="Q58" i="38"/>
  <c r="Q57" i="38"/>
  <c r="Q56" i="38"/>
  <c r="Q55" i="38"/>
  <c r="Q54" i="38"/>
  <c r="Q53" i="38"/>
  <c r="Q52" i="38"/>
  <c r="Q51" i="38"/>
  <c r="Q50" i="38"/>
  <c r="Q49" i="38"/>
  <c r="Q48" i="38"/>
  <c r="Q47" i="38"/>
  <c r="Q46" i="38"/>
  <c r="Q45" i="38"/>
  <c r="Q44" i="38"/>
  <c r="Q43" i="38"/>
  <c r="Q42" i="38"/>
  <c r="Q41" i="38"/>
  <c r="Q40" i="38"/>
  <c r="Q39" i="38"/>
  <c r="Q38" i="38"/>
  <c r="Q37" i="38"/>
  <c r="Q36" i="38"/>
  <c r="Q35" i="38"/>
  <c r="Q34" i="38"/>
  <c r="Q33" i="38"/>
  <c r="Q32" i="38"/>
  <c r="Q31" i="38"/>
  <c r="Q30" i="38"/>
  <c r="Q29" i="38"/>
  <c r="Q28" i="38"/>
  <c r="Q27" i="38"/>
  <c r="Q26" i="38"/>
  <c r="Q25" i="38"/>
  <c r="Q24" i="38"/>
  <c r="Q23" i="38"/>
  <c r="Q22" i="38"/>
  <c r="Q21" i="38"/>
  <c r="Q20" i="38"/>
  <c r="Q19" i="38"/>
  <c r="Q18" i="38"/>
  <c r="Q17" i="38"/>
  <c r="Q16" i="38"/>
  <c r="Q15" i="38"/>
  <c r="Q14" i="38"/>
  <c r="Q13" i="38"/>
  <c r="Q11" i="38"/>
  <c r="Q10" i="38"/>
  <c r="Q9" i="38"/>
  <c r="Q8" i="38"/>
  <c r="Q7" i="38"/>
  <c r="Q6" i="38"/>
  <c r="Q66" i="39"/>
  <c r="Q65" i="39"/>
  <c r="Q64" i="39"/>
  <c r="Q63" i="39"/>
  <c r="Q62" i="39"/>
  <c r="Q61" i="39"/>
  <c r="Q60" i="39"/>
  <c r="Q59" i="39"/>
  <c r="Q58" i="39"/>
  <c r="Q57" i="39"/>
  <c r="Q56" i="39"/>
  <c r="Q55" i="39"/>
  <c r="Q54" i="39"/>
  <c r="Q53" i="39"/>
  <c r="Q52" i="39"/>
  <c r="Q51" i="39"/>
  <c r="Q50" i="39"/>
  <c r="Q49" i="39"/>
  <c r="Q48" i="39"/>
  <c r="Q47" i="39"/>
  <c r="Q46" i="39"/>
  <c r="Q45" i="39"/>
  <c r="Q44" i="39"/>
  <c r="Q43" i="39"/>
  <c r="Q42" i="39"/>
  <c r="Q41" i="39"/>
  <c r="Q40" i="39"/>
  <c r="Q39" i="39"/>
  <c r="Q38" i="39"/>
  <c r="Q37" i="39"/>
  <c r="Q36" i="39"/>
  <c r="Q35" i="39"/>
  <c r="Q34" i="39"/>
  <c r="Q33" i="39"/>
  <c r="Q32" i="39"/>
  <c r="Q31" i="39"/>
  <c r="Q30" i="39"/>
  <c r="Q29" i="39"/>
  <c r="Q28" i="39"/>
  <c r="Q27" i="39"/>
  <c r="Q26" i="39"/>
  <c r="Q25" i="39"/>
  <c r="Q24" i="39"/>
  <c r="Q23" i="39"/>
  <c r="Q22" i="39"/>
  <c r="Q21" i="39"/>
  <c r="Q20" i="39"/>
  <c r="Q19" i="39"/>
  <c r="Q18" i="39"/>
  <c r="Q17" i="39"/>
  <c r="Q16" i="39"/>
  <c r="Q15" i="39"/>
  <c r="Q13" i="39"/>
  <c r="Q12" i="39"/>
  <c r="Q11" i="39"/>
  <c r="Q10" i="39"/>
  <c r="Q9" i="39"/>
  <c r="Q8" i="39"/>
  <c r="Q7" i="39"/>
  <c r="Q6" i="39"/>
  <c r="Q66" i="40"/>
  <c r="Q65" i="40"/>
  <c r="Q64" i="40"/>
  <c r="Q63" i="40"/>
  <c r="Q62" i="40"/>
  <c r="Q61" i="40"/>
  <c r="Q60" i="40"/>
  <c r="Q59" i="40"/>
  <c r="Q58" i="40"/>
  <c r="Q57" i="40"/>
  <c r="Q56" i="40"/>
  <c r="Q55" i="40"/>
  <c r="Q54" i="40"/>
  <c r="Q53" i="40"/>
  <c r="Q52" i="40"/>
  <c r="Q51" i="40"/>
  <c r="Q50" i="40"/>
  <c r="Q49" i="40"/>
  <c r="Q48" i="40"/>
  <c r="Q47" i="40"/>
  <c r="Q46" i="40"/>
  <c r="Q45" i="40"/>
  <c r="Q44" i="40"/>
  <c r="Q43" i="40"/>
  <c r="Q42" i="40"/>
  <c r="Q41" i="40"/>
  <c r="Q40" i="40"/>
  <c r="Q39" i="40"/>
  <c r="Q38" i="40"/>
  <c r="Q37" i="40"/>
  <c r="Q36" i="40"/>
  <c r="Q35" i="40"/>
  <c r="Q34" i="40"/>
  <c r="Q33" i="40"/>
  <c r="Q32" i="40"/>
  <c r="Q31" i="40"/>
  <c r="Q30" i="40"/>
  <c r="Q29" i="40"/>
  <c r="Q28" i="40"/>
  <c r="Q27" i="40"/>
  <c r="Q26" i="40"/>
  <c r="Q25" i="40"/>
  <c r="Q24" i="40"/>
  <c r="Q23" i="40"/>
  <c r="Q22" i="40"/>
  <c r="Q21" i="40"/>
  <c r="Q20" i="40"/>
  <c r="Q19" i="40"/>
  <c r="Q18" i="40"/>
  <c r="Q17" i="40"/>
  <c r="Q16" i="40"/>
  <c r="Q15" i="40"/>
  <c r="Q14" i="40"/>
  <c r="Q12" i="40"/>
  <c r="Q11" i="40"/>
  <c r="Q10" i="40"/>
  <c r="Q9" i="40"/>
  <c r="Q8" i="40"/>
  <c r="Q7" i="40"/>
  <c r="Q6" i="40"/>
  <c r="P59" i="19"/>
  <c r="Q59" i="19" s="1"/>
  <c r="P58" i="19"/>
  <c r="Q58" i="19" s="1"/>
  <c r="P57" i="19"/>
  <c r="Q57" i="19" s="1"/>
  <c r="P56" i="19"/>
  <c r="Q56" i="19" s="1"/>
  <c r="P55" i="19"/>
  <c r="Q55" i="19" s="1"/>
  <c r="P54" i="19"/>
  <c r="Q54" i="19" s="1"/>
  <c r="P53" i="19"/>
  <c r="Q53" i="19" s="1"/>
  <c r="P52" i="19"/>
  <c r="Q52" i="19" s="1"/>
  <c r="P51" i="19"/>
  <c r="Q51" i="19" s="1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 s="1"/>
  <c r="P42" i="19"/>
  <c r="Q42" i="19" s="1"/>
  <c r="P41" i="19"/>
  <c r="Q41" i="19" s="1"/>
  <c r="P40" i="19"/>
  <c r="Q40" i="19" s="1"/>
  <c r="P39" i="19"/>
  <c r="Q39" i="19" s="1"/>
  <c r="P38" i="19"/>
  <c r="Q38" i="19" s="1"/>
  <c r="P37" i="19"/>
  <c r="Q37" i="19" s="1"/>
  <c r="P36" i="19"/>
  <c r="Q36" i="19" s="1"/>
  <c r="P35" i="19"/>
  <c r="Q35" i="19" s="1"/>
  <c r="P34" i="19"/>
  <c r="Q34" i="19" s="1"/>
  <c r="P33" i="19"/>
  <c r="Q33" i="19" s="1"/>
  <c r="P32" i="19"/>
  <c r="Q32" i="19" s="1"/>
  <c r="P31" i="19"/>
  <c r="Q31" i="19" s="1"/>
  <c r="P30" i="19"/>
  <c r="Q30" i="19" s="1"/>
  <c r="P29" i="19"/>
  <c r="Q29" i="19" s="1"/>
  <c r="P28" i="19"/>
  <c r="Q28" i="19" s="1"/>
  <c r="P27" i="19"/>
  <c r="Q27" i="19" s="1"/>
  <c r="P26" i="19"/>
  <c r="Q26" i="19" s="1"/>
  <c r="P25" i="19"/>
  <c r="Q25" i="19" s="1"/>
  <c r="P24" i="19"/>
  <c r="Q24" i="19" s="1"/>
  <c r="P23" i="19"/>
  <c r="Q23" i="19" s="1"/>
  <c r="P22" i="19"/>
  <c r="Q22" i="19" s="1"/>
  <c r="P21" i="19"/>
  <c r="Q21" i="19" s="1"/>
  <c r="P20" i="19"/>
  <c r="Q20" i="19" s="1"/>
  <c r="P19" i="19"/>
  <c r="Q19" i="19" s="1"/>
  <c r="P18" i="19"/>
  <c r="Q18" i="19" s="1"/>
  <c r="P17" i="19"/>
  <c r="Q17" i="19" s="1"/>
  <c r="P16" i="19"/>
  <c r="Q16" i="19" s="1"/>
  <c r="P15" i="19"/>
  <c r="Q15" i="19" s="1"/>
  <c r="P14" i="19"/>
  <c r="Q14" i="19" s="1"/>
  <c r="P13" i="19"/>
  <c r="Q13" i="19" s="1"/>
  <c r="P12" i="19"/>
  <c r="Q12" i="19" s="1"/>
  <c r="P9" i="19"/>
  <c r="Q9" i="19" s="1"/>
  <c r="P5" i="19"/>
  <c r="Q5" i="19" s="1"/>
  <c r="Q5" i="33"/>
  <c r="Q5" i="34"/>
  <c r="Q5" i="35"/>
  <c r="Q5" i="36"/>
  <c r="Q5" i="37"/>
  <c r="Q5" i="38"/>
  <c r="Q5" i="39"/>
  <c r="Q5" i="40"/>
  <c r="T5" i="40" l="1"/>
  <c r="S5" i="40"/>
  <c r="A6" i="33" l="1"/>
  <c r="A7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" i="38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5" i="33"/>
  <c r="A5" i="34"/>
  <c r="A5" i="35"/>
  <c r="A5" i="36"/>
  <c r="A5" i="37"/>
  <c r="A5" i="38"/>
  <c r="A5" i="39"/>
  <c r="A5" i="40"/>
  <c r="T66" i="40"/>
  <c r="S66" i="40"/>
  <c r="T65" i="40"/>
  <c r="S65" i="40"/>
  <c r="T64" i="40"/>
  <c r="S64" i="40"/>
  <c r="T63" i="40"/>
  <c r="S63" i="40"/>
  <c r="T62" i="40"/>
  <c r="S62" i="40"/>
  <c r="T61" i="40"/>
  <c r="S61" i="40"/>
  <c r="T60" i="40"/>
  <c r="S60" i="40"/>
  <c r="T59" i="40"/>
  <c r="S59" i="40"/>
  <c r="T58" i="40"/>
  <c r="S58" i="40"/>
  <c r="T57" i="40"/>
  <c r="S57" i="40"/>
  <c r="T56" i="40"/>
  <c r="S56" i="40"/>
  <c r="T55" i="40"/>
  <c r="S55" i="40"/>
  <c r="T54" i="40"/>
  <c r="S54" i="40"/>
  <c r="T53" i="40"/>
  <c r="S53" i="40"/>
  <c r="T52" i="40"/>
  <c r="S52" i="40"/>
  <c r="T51" i="40"/>
  <c r="S51" i="40"/>
  <c r="T50" i="40"/>
  <c r="S50" i="40"/>
  <c r="T49" i="40"/>
  <c r="S49" i="40"/>
  <c r="T48" i="40"/>
  <c r="S48" i="40"/>
  <c r="T47" i="40"/>
  <c r="S47" i="40"/>
  <c r="T46" i="40"/>
  <c r="S46" i="40"/>
  <c r="T45" i="40"/>
  <c r="S45" i="40"/>
  <c r="T44" i="40"/>
  <c r="S44" i="40"/>
  <c r="T43" i="40"/>
  <c r="S43" i="40"/>
  <c r="T42" i="40"/>
  <c r="S42" i="40"/>
  <c r="T41" i="40"/>
  <c r="S41" i="40"/>
  <c r="T40" i="40"/>
  <c r="S40" i="40"/>
  <c r="T39" i="40"/>
  <c r="S39" i="40"/>
  <c r="T38" i="40"/>
  <c r="S38" i="40"/>
  <c r="T37" i="40"/>
  <c r="S37" i="40"/>
  <c r="T36" i="40"/>
  <c r="S36" i="40"/>
  <c r="T35" i="40"/>
  <c r="S35" i="40"/>
  <c r="T34" i="40"/>
  <c r="S34" i="40"/>
  <c r="T33" i="40"/>
  <c r="S33" i="40"/>
  <c r="T32" i="40"/>
  <c r="S32" i="40"/>
  <c r="T31" i="40"/>
  <c r="S31" i="40"/>
  <c r="T30" i="40"/>
  <c r="S30" i="40"/>
  <c r="T29" i="40"/>
  <c r="S29" i="40"/>
  <c r="T28" i="40"/>
  <c r="S28" i="40"/>
  <c r="T27" i="40"/>
  <c r="S27" i="40"/>
  <c r="T26" i="40"/>
  <c r="S26" i="40"/>
  <c r="T25" i="40"/>
  <c r="S25" i="40"/>
  <c r="T24" i="40"/>
  <c r="S24" i="40"/>
  <c r="T23" i="40"/>
  <c r="S23" i="40"/>
  <c r="T22" i="40"/>
  <c r="S22" i="40"/>
  <c r="T21" i="40"/>
  <c r="S21" i="40"/>
  <c r="T20" i="40"/>
  <c r="S20" i="40"/>
  <c r="T19" i="40"/>
  <c r="S19" i="40"/>
  <c r="T18" i="40"/>
  <c r="S18" i="40"/>
  <c r="T17" i="40"/>
  <c r="S17" i="40"/>
  <c r="T16" i="40"/>
  <c r="S16" i="40"/>
  <c r="T15" i="40"/>
  <c r="S15" i="40"/>
  <c r="T14" i="40"/>
  <c r="S14" i="40"/>
  <c r="T13" i="40"/>
  <c r="S13" i="40"/>
  <c r="T12" i="40"/>
  <c r="S12" i="40"/>
  <c r="T11" i="40"/>
  <c r="S11" i="40"/>
  <c r="T10" i="40"/>
  <c r="S10" i="40"/>
  <c r="T9" i="40"/>
  <c r="S9" i="40"/>
  <c r="T8" i="40"/>
  <c r="S8" i="40"/>
  <c r="T7" i="40"/>
  <c r="S7" i="40"/>
  <c r="T6" i="40"/>
  <c r="S6" i="40"/>
  <c r="B1" i="40"/>
  <c r="T66" i="39"/>
  <c r="S66" i="39"/>
  <c r="T65" i="39"/>
  <c r="S65" i="39"/>
  <c r="T64" i="39"/>
  <c r="S64" i="39"/>
  <c r="T63" i="39"/>
  <c r="S63" i="39"/>
  <c r="T62" i="39"/>
  <c r="S62" i="39"/>
  <c r="T61" i="39"/>
  <c r="S61" i="39"/>
  <c r="T60" i="39"/>
  <c r="S60" i="39"/>
  <c r="T59" i="39"/>
  <c r="S59" i="39"/>
  <c r="T58" i="39"/>
  <c r="S58" i="39"/>
  <c r="T57" i="39"/>
  <c r="S57" i="39"/>
  <c r="T56" i="39"/>
  <c r="S56" i="39"/>
  <c r="T55" i="39"/>
  <c r="S55" i="39"/>
  <c r="T54" i="39"/>
  <c r="S54" i="39"/>
  <c r="T53" i="39"/>
  <c r="S53" i="39"/>
  <c r="T52" i="39"/>
  <c r="S52" i="39"/>
  <c r="T51" i="39"/>
  <c r="S51" i="39"/>
  <c r="T50" i="39"/>
  <c r="S50" i="39"/>
  <c r="T49" i="39"/>
  <c r="S49" i="39"/>
  <c r="T48" i="39"/>
  <c r="S48" i="39"/>
  <c r="T47" i="39"/>
  <c r="S47" i="39"/>
  <c r="T46" i="39"/>
  <c r="S46" i="39"/>
  <c r="T45" i="39"/>
  <c r="S45" i="39"/>
  <c r="T44" i="39"/>
  <c r="S44" i="39"/>
  <c r="T43" i="39"/>
  <c r="S43" i="39"/>
  <c r="T42" i="39"/>
  <c r="S42" i="39"/>
  <c r="T41" i="39"/>
  <c r="S41" i="39"/>
  <c r="T40" i="39"/>
  <c r="S40" i="39"/>
  <c r="T39" i="39"/>
  <c r="S39" i="39"/>
  <c r="T38" i="39"/>
  <c r="S38" i="39"/>
  <c r="T37" i="39"/>
  <c r="S37" i="39"/>
  <c r="T36" i="39"/>
  <c r="S36" i="39"/>
  <c r="T35" i="39"/>
  <c r="S35" i="39"/>
  <c r="T34" i="39"/>
  <c r="S34" i="39"/>
  <c r="T33" i="39"/>
  <c r="S33" i="39"/>
  <c r="T32" i="39"/>
  <c r="S32" i="39"/>
  <c r="T31" i="39"/>
  <c r="S31" i="39"/>
  <c r="T30" i="39"/>
  <c r="S30" i="39"/>
  <c r="T29" i="39"/>
  <c r="S29" i="39"/>
  <c r="T28" i="39"/>
  <c r="S28" i="39"/>
  <c r="T27" i="39"/>
  <c r="S27" i="39"/>
  <c r="T26" i="39"/>
  <c r="S26" i="39"/>
  <c r="T25" i="39"/>
  <c r="S25" i="39"/>
  <c r="T24" i="39"/>
  <c r="S24" i="39"/>
  <c r="T23" i="39"/>
  <c r="S23" i="39"/>
  <c r="T22" i="39"/>
  <c r="S22" i="39"/>
  <c r="T21" i="39"/>
  <c r="S21" i="39"/>
  <c r="T20" i="39"/>
  <c r="S20" i="39"/>
  <c r="T19" i="39"/>
  <c r="S19" i="39"/>
  <c r="T18" i="39"/>
  <c r="S18" i="39"/>
  <c r="T17" i="39"/>
  <c r="S17" i="39"/>
  <c r="T16" i="39"/>
  <c r="S16" i="39"/>
  <c r="T15" i="39"/>
  <c r="S15" i="39"/>
  <c r="T14" i="39"/>
  <c r="S14" i="39"/>
  <c r="T13" i="39"/>
  <c r="S13" i="39"/>
  <c r="T12" i="39"/>
  <c r="S12" i="39"/>
  <c r="T11" i="39"/>
  <c r="S11" i="39"/>
  <c r="T10" i="39"/>
  <c r="S10" i="39"/>
  <c r="T9" i="39"/>
  <c r="S9" i="39"/>
  <c r="T8" i="39"/>
  <c r="S8" i="39"/>
  <c r="T7" i="39"/>
  <c r="S7" i="39"/>
  <c r="T6" i="39"/>
  <c r="S6" i="39"/>
  <c r="T5" i="39"/>
  <c r="S5" i="39"/>
  <c r="B1" i="39"/>
  <c r="T66" i="38"/>
  <c r="S66" i="38"/>
  <c r="T65" i="38"/>
  <c r="S65" i="38"/>
  <c r="T64" i="38"/>
  <c r="S64" i="38"/>
  <c r="T63" i="38"/>
  <c r="S63" i="38"/>
  <c r="T62" i="38"/>
  <c r="S62" i="38"/>
  <c r="T61" i="38"/>
  <c r="S61" i="38"/>
  <c r="T60" i="38"/>
  <c r="S60" i="38"/>
  <c r="T59" i="38"/>
  <c r="S59" i="38"/>
  <c r="T58" i="38"/>
  <c r="S58" i="38"/>
  <c r="T57" i="38"/>
  <c r="S57" i="38"/>
  <c r="T56" i="38"/>
  <c r="S56" i="38"/>
  <c r="T55" i="38"/>
  <c r="S55" i="38"/>
  <c r="T54" i="38"/>
  <c r="S54" i="38"/>
  <c r="T53" i="38"/>
  <c r="S53" i="38"/>
  <c r="T52" i="38"/>
  <c r="S52" i="38"/>
  <c r="T51" i="38"/>
  <c r="S51" i="38"/>
  <c r="T50" i="38"/>
  <c r="S50" i="38"/>
  <c r="T49" i="38"/>
  <c r="S49" i="38"/>
  <c r="T48" i="38"/>
  <c r="S48" i="38"/>
  <c r="T47" i="38"/>
  <c r="S47" i="38"/>
  <c r="T46" i="38"/>
  <c r="S46" i="38"/>
  <c r="T45" i="38"/>
  <c r="S45" i="38"/>
  <c r="T44" i="38"/>
  <c r="S44" i="38"/>
  <c r="T43" i="38"/>
  <c r="S43" i="38"/>
  <c r="T42" i="38"/>
  <c r="S42" i="38"/>
  <c r="T41" i="38"/>
  <c r="S41" i="38"/>
  <c r="T40" i="38"/>
  <c r="S40" i="38"/>
  <c r="T39" i="38"/>
  <c r="S39" i="38"/>
  <c r="T38" i="38"/>
  <c r="S38" i="38"/>
  <c r="T37" i="38"/>
  <c r="S37" i="38"/>
  <c r="T36" i="38"/>
  <c r="S36" i="38"/>
  <c r="T35" i="38"/>
  <c r="S35" i="38"/>
  <c r="T34" i="38"/>
  <c r="S34" i="38"/>
  <c r="T33" i="38"/>
  <c r="S33" i="38"/>
  <c r="T32" i="38"/>
  <c r="S32" i="38"/>
  <c r="T31" i="38"/>
  <c r="S31" i="38"/>
  <c r="T30" i="38"/>
  <c r="S30" i="38"/>
  <c r="T29" i="38"/>
  <c r="S29" i="38"/>
  <c r="T28" i="38"/>
  <c r="S28" i="38"/>
  <c r="T27" i="38"/>
  <c r="S27" i="38"/>
  <c r="T26" i="38"/>
  <c r="S26" i="38"/>
  <c r="T25" i="38"/>
  <c r="S25" i="38"/>
  <c r="T24" i="38"/>
  <c r="S24" i="38"/>
  <c r="T23" i="38"/>
  <c r="S23" i="38"/>
  <c r="T22" i="38"/>
  <c r="S22" i="38"/>
  <c r="T21" i="38"/>
  <c r="S21" i="38"/>
  <c r="T20" i="38"/>
  <c r="S20" i="38"/>
  <c r="T19" i="38"/>
  <c r="S19" i="38"/>
  <c r="T18" i="38"/>
  <c r="S18" i="38"/>
  <c r="T17" i="38"/>
  <c r="S17" i="38"/>
  <c r="T16" i="38"/>
  <c r="S16" i="38"/>
  <c r="T15" i="38"/>
  <c r="S15" i="38"/>
  <c r="T14" i="38"/>
  <c r="S14" i="38"/>
  <c r="T13" i="38"/>
  <c r="S13" i="38"/>
  <c r="T12" i="38"/>
  <c r="S12" i="38"/>
  <c r="T11" i="38"/>
  <c r="S11" i="38"/>
  <c r="T10" i="38"/>
  <c r="S10" i="38"/>
  <c r="T9" i="38"/>
  <c r="S9" i="38"/>
  <c r="T8" i="38"/>
  <c r="S8" i="38"/>
  <c r="T7" i="38"/>
  <c r="S7" i="38"/>
  <c r="T6" i="38"/>
  <c r="S6" i="38"/>
  <c r="T5" i="38"/>
  <c r="S5" i="38"/>
  <c r="B1" i="38"/>
  <c r="T66" i="37"/>
  <c r="S66" i="37"/>
  <c r="T65" i="37"/>
  <c r="S65" i="37"/>
  <c r="T64" i="37"/>
  <c r="S64" i="37"/>
  <c r="T63" i="37"/>
  <c r="S63" i="37"/>
  <c r="T62" i="37"/>
  <c r="S62" i="37"/>
  <c r="T61" i="37"/>
  <c r="S61" i="37"/>
  <c r="T60" i="37"/>
  <c r="S60" i="37"/>
  <c r="T59" i="37"/>
  <c r="S59" i="37"/>
  <c r="T58" i="37"/>
  <c r="S58" i="37"/>
  <c r="T57" i="37"/>
  <c r="S57" i="37"/>
  <c r="T56" i="37"/>
  <c r="S56" i="37"/>
  <c r="T55" i="37"/>
  <c r="S55" i="37"/>
  <c r="T54" i="37"/>
  <c r="S54" i="37"/>
  <c r="T53" i="37"/>
  <c r="S53" i="37"/>
  <c r="T52" i="37"/>
  <c r="S52" i="37"/>
  <c r="T51" i="37"/>
  <c r="S51" i="37"/>
  <c r="T50" i="37"/>
  <c r="S50" i="37"/>
  <c r="T49" i="37"/>
  <c r="S49" i="37"/>
  <c r="T48" i="37"/>
  <c r="S48" i="37"/>
  <c r="T47" i="37"/>
  <c r="S47" i="37"/>
  <c r="T46" i="37"/>
  <c r="S46" i="37"/>
  <c r="T45" i="37"/>
  <c r="S45" i="37"/>
  <c r="T44" i="37"/>
  <c r="S44" i="37"/>
  <c r="T43" i="37"/>
  <c r="S43" i="37"/>
  <c r="T42" i="37"/>
  <c r="S42" i="37"/>
  <c r="T41" i="37"/>
  <c r="S41" i="37"/>
  <c r="T40" i="37"/>
  <c r="S40" i="37"/>
  <c r="T39" i="37"/>
  <c r="S39" i="37"/>
  <c r="T38" i="37"/>
  <c r="S38" i="37"/>
  <c r="T37" i="37"/>
  <c r="S37" i="37"/>
  <c r="T36" i="37"/>
  <c r="S36" i="37"/>
  <c r="T35" i="37"/>
  <c r="S35" i="37"/>
  <c r="T34" i="37"/>
  <c r="S34" i="37"/>
  <c r="T33" i="37"/>
  <c r="S33" i="37"/>
  <c r="T32" i="37"/>
  <c r="S32" i="37"/>
  <c r="T31" i="37"/>
  <c r="S31" i="37"/>
  <c r="T30" i="37"/>
  <c r="S30" i="37"/>
  <c r="T29" i="37"/>
  <c r="S29" i="37"/>
  <c r="T28" i="37"/>
  <c r="S28" i="37"/>
  <c r="T27" i="37"/>
  <c r="S27" i="37"/>
  <c r="T26" i="37"/>
  <c r="S26" i="37"/>
  <c r="T25" i="37"/>
  <c r="S25" i="37"/>
  <c r="T24" i="37"/>
  <c r="S24" i="37"/>
  <c r="T23" i="37"/>
  <c r="S23" i="37"/>
  <c r="T22" i="37"/>
  <c r="S22" i="37"/>
  <c r="T21" i="37"/>
  <c r="S21" i="37"/>
  <c r="T20" i="37"/>
  <c r="S20" i="37"/>
  <c r="T19" i="37"/>
  <c r="S19" i="37"/>
  <c r="T18" i="37"/>
  <c r="S18" i="37"/>
  <c r="T17" i="37"/>
  <c r="S17" i="37"/>
  <c r="T16" i="37"/>
  <c r="S16" i="37"/>
  <c r="T15" i="37"/>
  <c r="S15" i="37"/>
  <c r="T14" i="37"/>
  <c r="S14" i="37"/>
  <c r="T13" i="37"/>
  <c r="S13" i="37"/>
  <c r="T12" i="37"/>
  <c r="S12" i="37"/>
  <c r="T11" i="37"/>
  <c r="S11" i="37"/>
  <c r="T10" i="37"/>
  <c r="S10" i="37"/>
  <c r="T9" i="37"/>
  <c r="S9" i="37"/>
  <c r="T8" i="37"/>
  <c r="S8" i="37"/>
  <c r="T7" i="37"/>
  <c r="S7" i="37"/>
  <c r="T6" i="37"/>
  <c r="S6" i="37"/>
  <c r="T5" i="37"/>
  <c r="S5" i="37"/>
  <c r="B1" i="37"/>
  <c r="T66" i="36"/>
  <c r="S66" i="36"/>
  <c r="T65" i="36"/>
  <c r="S65" i="36"/>
  <c r="T64" i="36"/>
  <c r="S64" i="36"/>
  <c r="T63" i="36"/>
  <c r="S63" i="36"/>
  <c r="T62" i="36"/>
  <c r="S62" i="36"/>
  <c r="T61" i="36"/>
  <c r="S61" i="36"/>
  <c r="T60" i="36"/>
  <c r="S60" i="36"/>
  <c r="T59" i="36"/>
  <c r="S59" i="36"/>
  <c r="T58" i="36"/>
  <c r="S58" i="36"/>
  <c r="T57" i="36"/>
  <c r="S57" i="36"/>
  <c r="T56" i="36"/>
  <c r="S56" i="36"/>
  <c r="T55" i="36"/>
  <c r="S55" i="36"/>
  <c r="T54" i="36"/>
  <c r="S54" i="36"/>
  <c r="T53" i="36"/>
  <c r="S53" i="36"/>
  <c r="T52" i="36"/>
  <c r="S52" i="36"/>
  <c r="T51" i="36"/>
  <c r="S51" i="36"/>
  <c r="T50" i="36"/>
  <c r="S50" i="36"/>
  <c r="T49" i="36"/>
  <c r="S49" i="36"/>
  <c r="T48" i="36"/>
  <c r="S48" i="36"/>
  <c r="T47" i="36"/>
  <c r="S47" i="36"/>
  <c r="T46" i="36"/>
  <c r="S46" i="36"/>
  <c r="T45" i="36"/>
  <c r="S45" i="36"/>
  <c r="T44" i="36"/>
  <c r="S44" i="36"/>
  <c r="T43" i="36"/>
  <c r="S43" i="36"/>
  <c r="T42" i="36"/>
  <c r="S42" i="36"/>
  <c r="T41" i="36"/>
  <c r="S41" i="36"/>
  <c r="T40" i="36"/>
  <c r="S40" i="36"/>
  <c r="T39" i="36"/>
  <c r="S39" i="36"/>
  <c r="T38" i="36"/>
  <c r="S38" i="36"/>
  <c r="T37" i="36"/>
  <c r="S37" i="36"/>
  <c r="T36" i="36"/>
  <c r="S36" i="36"/>
  <c r="T35" i="36"/>
  <c r="S35" i="36"/>
  <c r="T34" i="36"/>
  <c r="S34" i="36"/>
  <c r="T33" i="36"/>
  <c r="S33" i="36"/>
  <c r="T32" i="36"/>
  <c r="S32" i="36"/>
  <c r="T31" i="36"/>
  <c r="S31" i="36"/>
  <c r="T30" i="36"/>
  <c r="S30" i="36"/>
  <c r="T29" i="36"/>
  <c r="S29" i="36"/>
  <c r="T28" i="36"/>
  <c r="S28" i="36"/>
  <c r="T27" i="36"/>
  <c r="S27" i="36"/>
  <c r="T26" i="36"/>
  <c r="S26" i="36"/>
  <c r="T25" i="36"/>
  <c r="S25" i="36"/>
  <c r="T24" i="36"/>
  <c r="S24" i="36"/>
  <c r="T23" i="36"/>
  <c r="S23" i="36"/>
  <c r="T22" i="36"/>
  <c r="S22" i="36"/>
  <c r="T21" i="36"/>
  <c r="S21" i="36"/>
  <c r="T20" i="36"/>
  <c r="S20" i="36"/>
  <c r="T19" i="36"/>
  <c r="S19" i="36"/>
  <c r="T18" i="36"/>
  <c r="S18" i="36"/>
  <c r="T17" i="36"/>
  <c r="S17" i="36"/>
  <c r="T16" i="36"/>
  <c r="S16" i="36"/>
  <c r="T15" i="36"/>
  <c r="S15" i="36"/>
  <c r="T14" i="36"/>
  <c r="S14" i="36"/>
  <c r="T13" i="36"/>
  <c r="S13" i="36"/>
  <c r="T12" i="36"/>
  <c r="S12" i="36"/>
  <c r="T11" i="36"/>
  <c r="S11" i="36"/>
  <c r="T10" i="36"/>
  <c r="S10" i="36"/>
  <c r="T9" i="36"/>
  <c r="S9" i="36"/>
  <c r="T8" i="36"/>
  <c r="S8" i="36"/>
  <c r="T7" i="36"/>
  <c r="S7" i="36"/>
  <c r="T6" i="36"/>
  <c r="S6" i="36"/>
  <c r="T5" i="36"/>
  <c r="S5" i="36"/>
  <c r="B1" i="36"/>
  <c r="T66" i="35"/>
  <c r="S66" i="35"/>
  <c r="T65" i="35"/>
  <c r="S65" i="35"/>
  <c r="T64" i="35"/>
  <c r="S64" i="35"/>
  <c r="T63" i="35"/>
  <c r="S63" i="35"/>
  <c r="T62" i="35"/>
  <c r="S62" i="35"/>
  <c r="T61" i="35"/>
  <c r="S61" i="35"/>
  <c r="T60" i="35"/>
  <c r="S60" i="35"/>
  <c r="T59" i="35"/>
  <c r="S59" i="35"/>
  <c r="T58" i="35"/>
  <c r="S58" i="35"/>
  <c r="T57" i="35"/>
  <c r="S57" i="35"/>
  <c r="T56" i="35"/>
  <c r="S56" i="35"/>
  <c r="T55" i="35"/>
  <c r="S55" i="35"/>
  <c r="T54" i="35"/>
  <c r="S54" i="35"/>
  <c r="T53" i="35"/>
  <c r="S53" i="35"/>
  <c r="T52" i="35"/>
  <c r="S52" i="35"/>
  <c r="T51" i="35"/>
  <c r="S51" i="35"/>
  <c r="T50" i="35"/>
  <c r="S50" i="35"/>
  <c r="T49" i="35"/>
  <c r="S49" i="35"/>
  <c r="T48" i="35"/>
  <c r="S48" i="35"/>
  <c r="T47" i="35"/>
  <c r="S47" i="35"/>
  <c r="T46" i="35"/>
  <c r="S46" i="35"/>
  <c r="T45" i="35"/>
  <c r="S45" i="35"/>
  <c r="T44" i="35"/>
  <c r="S44" i="35"/>
  <c r="T43" i="35"/>
  <c r="S43" i="35"/>
  <c r="T42" i="35"/>
  <c r="S42" i="35"/>
  <c r="T41" i="35"/>
  <c r="S41" i="35"/>
  <c r="T40" i="35"/>
  <c r="S40" i="35"/>
  <c r="T39" i="35"/>
  <c r="S39" i="35"/>
  <c r="T38" i="35"/>
  <c r="S38" i="35"/>
  <c r="T37" i="35"/>
  <c r="S37" i="35"/>
  <c r="T36" i="35"/>
  <c r="S36" i="35"/>
  <c r="T35" i="35"/>
  <c r="S35" i="35"/>
  <c r="T34" i="35"/>
  <c r="S34" i="35"/>
  <c r="T33" i="35"/>
  <c r="S33" i="35"/>
  <c r="T32" i="35"/>
  <c r="S32" i="35"/>
  <c r="T31" i="35"/>
  <c r="S31" i="35"/>
  <c r="T30" i="35"/>
  <c r="S30" i="35"/>
  <c r="T29" i="35"/>
  <c r="S29" i="35"/>
  <c r="T28" i="35"/>
  <c r="S28" i="35"/>
  <c r="T27" i="35"/>
  <c r="S27" i="35"/>
  <c r="T26" i="35"/>
  <c r="S26" i="35"/>
  <c r="T25" i="35"/>
  <c r="S25" i="35"/>
  <c r="T24" i="35"/>
  <c r="S24" i="35"/>
  <c r="T23" i="35"/>
  <c r="S23" i="35"/>
  <c r="T22" i="35"/>
  <c r="S22" i="35"/>
  <c r="T21" i="35"/>
  <c r="S21" i="35"/>
  <c r="T20" i="35"/>
  <c r="S20" i="35"/>
  <c r="T19" i="35"/>
  <c r="S19" i="35"/>
  <c r="T18" i="35"/>
  <c r="S18" i="35"/>
  <c r="T17" i="35"/>
  <c r="S17" i="35"/>
  <c r="T16" i="35"/>
  <c r="S16" i="35"/>
  <c r="T15" i="35"/>
  <c r="S15" i="35"/>
  <c r="T14" i="35"/>
  <c r="S14" i="35"/>
  <c r="T13" i="35"/>
  <c r="S13" i="35"/>
  <c r="T12" i="35"/>
  <c r="S12" i="35"/>
  <c r="T11" i="35"/>
  <c r="S11" i="35"/>
  <c r="T10" i="35"/>
  <c r="S10" i="35"/>
  <c r="T9" i="35"/>
  <c r="S9" i="35"/>
  <c r="T8" i="35"/>
  <c r="S8" i="35"/>
  <c r="T7" i="35"/>
  <c r="S7" i="35"/>
  <c r="T6" i="35"/>
  <c r="S6" i="35"/>
  <c r="T5" i="35"/>
  <c r="S5" i="35"/>
  <c r="B1" i="35"/>
  <c r="T66" i="34"/>
  <c r="S66" i="34"/>
  <c r="T65" i="34"/>
  <c r="S65" i="34"/>
  <c r="T64" i="34"/>
  <c r="S64" i="34"/>
  <c r="T63" i="34"/>
  <c r="S63" i="34"/>
  <c r="T62" i="34"/>
  <c r="S62" i="34"/>
  <c r="T61" i="34"/>
  <c r="S61" i="34"/>
  <c r="T60" i="34"/>
  <c r="S60" i="34"/>
  <c r="T59" i="34"/>
  <c r="S59" i="34"/>
  <c r="T58" i="34"/>
  <c r="S58" i="34"/>
  <c r="T57" i="34"/>
  <c r="S57" i="34"/>
  <c r="T56" i="34"/>
  <c r="S56" i="34"/>
  <c r="T55" i="34"/>
  <c r="S55" i="34"/>
  <c r="T54" i="34"/>
  <c r="S54" i="34"/>
  <c r="T53" i="34"/>
  <c r="S53" i="34"/>
  <c r="T52" i="34"/>
  <c r="S52" i="34"/>
  <c r="T51" i="34"/>
  <c r="S51" i="34"/>
  <c r="T50" i="34"/>
  <c r="S50" i="34"/>
  <c r="T49" i="34"/>
  <c r="S49" i="34"/>
  <c r="T48" i="34"/>
  <c r="S48" i="34"/>
  <c r="T47" i="34"/>
  <c r="S47" i="34"/>
  <c r="T46" i="34"/>
  <c r="S46" i="34"/>
  <c r="T45" i="34"/>
  <c r="S45" i="34"/>
  <c r="T44" i="34"/>
  <c r="S44" i="34"/>
  <c r="T43" i="34"/>
  <c r="S43" i="34"/>
  <c r="T42" i="34"/>
  <c r="S42" i="34"/>
  <c r="T41" i="34"/>
  <c r="S41" i="34"/>
  <c r="T40" i="34"/>
  <c r="S40" i="34"/>
  <c r="T39" i="34"/>
  <c r="S39" i="34"/>
  <c r="T38" i="34"/>
  <c r="S38" i="34"/>
  <c r="T37" i="34"/>
  <c r="S37" i="34"/>
  <c r="T36" i="34"/>
  <c r="S36" i="34"/>
  <c r="T35" i="34"/>
  <c r="S35" i="34"/>
  <c r="T34" i="34"/>
  <c r="S34" i="34"/>
  <c r="T33" i="34"/>
  <c r="S33" i="34"/>
  <c r="T32" i="34"/>
  <c r="S32" i="34"/>
  <c r="T31" i="34"/>
  <c r="S31" i="34"/>
  <c r="T30" i="34"/>
  <c r="S30" i="34"/>
  <c r="T29" i="34"/>
  <c r="S29" i="34"/>
  <c r="T28" i="34"/>
  <c r="S28" i="34"/>
  <c r="T27" i="34"/>
  <c r="S27" i="34"/>
  <c r="T26" i="34"/>
  <c r="S26" i="34"/>
  <c r="T25" i="34"/>
  <c r="S25" i="34"/>
  <c r="T24" i="34"/>
  <c r="S24" i="34"/>
  <c r="T23" i="34"/>
  <c r="S23" i="34"/>
  <c r="T22" i="34"/>
  <c r="S22" i="34"/>
  <c r="T21" i="34"/>
  <c r="S21" i="34"/>
  <c r="T20" i="34"/>
  <c r="S20" i="34"/>
  <c r="T19" i="34"/>
  <c r="S19" i="34"/>
  <c r="T18" i="34"/>
  <c r="S18" i="34"/>
  <c r="T17" i="34"/>
  <c r="S17" i="34"/>
  <c r="T16" i="34"/>
  <c r="S16" i="34"/>
  <c r="T15" i="34"/>
  <c r="S15" i="34"/>
  <c r="T14" i="34"/>
  <c r="S14" i="34"/>
  <c r="T13" i="34"/>
  <c r="S13" i="34"/>
  <c r="T12" i="34"/>
  <c r="S12" i="34"/>
  <c r="T11" i="34"/>
  <c r="S11" i="34"/>
  <c r="T10" i="34"/>
  <c r="S10" i="34"/>
  <c r="T9" i="34"/>
  <c r="S9" i="34"/>
  <c r="T8" i="34"/>
  <c r="S8" i="34"/>
  <c r="T7" i="34"/>
  <c r="S7" i="34"/>
  <c r="T6" i="34"/>
  <c r="S6" i="34"/>
  <c r="T5" i="34"/>
  <c r="S5" i="34"/>
  <c r="B1" i="34"/>
  <c r="T66" i="33"/>
  <c r="S66" i="33"/>
  <c r="T65" i="33"/>
  <c r="S65" i="33"/>
  <c r="T64" i="33"/>
  <c r="S64" i="33"/>
  <c r="T63" i="33"/>
  <c r="S63" i="33"/>
  <c r="T62" i="33"/>
  <c r="S62" i="33"/>
  <c r="T61" i="33"/>
  <c r="S61" i="33"/>
  <c r="T60" i="33"/>
  <c r="S60" i="33"/>
  <c r="T59" i="33"/>
  <c r="S59" i="33"/>
  <c r="T58" i="33"/>
  <c r="S58" i="33"/>
  <c r="T57" i="33"/>
  <c r="S57" i="33"/>
  <c r="T56" i="33"/>
  <c r="S56" i="33"/>
  <c r="T55" i="33"/>
  <c r="S55" i="33"/>
  <c r="T54" i="33"/>
  <c r="S54" i="33"/>
  <c r="T53" i="33"/>
  <c r="S53" i="33"/>
  <c r="T52" i="33"/>
  <c r="S52" i="33"/>
  <c r="T51" i="33"/>
  <c r="S51" i="33"/>
  <c r="T50" i="33"/>
  <c r="S50" i="33"/>
  <c r="T49" i="33"/>
  <c r="S49" i="33"/>
  <c r="T48" i="33"/>
  <c r="S48" i="33"/>
  <c r="T47" i="33"/>
  <c r="S47" i="33"/>
  <c r="T46" i="33"/>
  <c r="S46" i="33"/>
  <c r="T45" i="33"/>
  <c r="S45" i="33"/>
  <c r="T44" i="33"/>
  <c r="S44" i="33"/>
  <c r="T43" i="33"/>
  <c r="S43" i="33"/>
  <c r="T42" i="33"/>
  <c r="S42" i="33"/>
  <c r="T41" i="33"/>
  <c r="S41" i="33"/>
  <c r="T40" i="33"/>
  <c r="S40" i="33"/>
  <c r="T39" i="33"/>
  <c r="S39" i="33"/>
  <c r="T38" i="33"/>
  <c r="S38" i="33"/>
  <c r="T37" i="33"/>
  <c r="S37" i="33"/>
  <c r="T36" i="33"/>
  <c r="S36" i="33"/>
  <c r="T35" i="33"/>
  <c r="S35" i="33"/>
  <c r="T34" i="33"/>
  <c r="S34" i="33"/>
  <c r="T33" i="33"/>
  <c r="S33" i="33"/>
  <c r="T32" i="33"/>
  <c r="S32" i="33"/>
  <c r="T31" i="33"/>
  <c r="S31" i="33"/>
  <c r="T30" i="33"/>
  <c r="S30" i="33"/>
  <c r="T29" i="33"/>
  <c r="S29" i="33"/>
  <c r="T28" i="33"/>
  <c r="S28" i="33"/>
  <c r="T27" i="33"/>
  <c r="S27" i="33"/>
  <c r="T26" i="33"/>
  <c r="S26" i="33"/>
  <c r="T25" i="33"/>
  <c r="S25" i="33"/>
  <c r="T24" i="33"/>
  <c r="S24" i="33"/>
  <c r="T23" i="33"/>
  <c r="S23" i="33"/>
  <c r="T22" i="33"/>
  <c r="S22" i="33"/>
  <c r="T21" i="33"/>
  <c r="S21" i="33"/>
  <c r="T20" i="33"/>
  <c r="S20" i="33"/>
  <c r="T19" i="33"/>
  <c r="S19" i="33"/>
  <c r="T18" i="33"/>
  <c r="S18" i="33"/>
  <c r="T17" i="33"/>
  <c r="S17" i="33"/>
  <c r="T16" i="33"/>
  <c r="S16" i="33"/>
  <c r="T15" i="33"/>
  <c r="S15" i="33"/>
  <c r="T14" i="33"/>
  <c r="S14" i="33"/>
  <c r="T13" i="33"/>
  <c r="S13" i="33"/>
  <c r="T12" i="33"/>
  <c r="S12" i="33"/>
  <c r="T11" i="33"/>
  <c r="S11" i="33"/>
  <c r="T10" i="33"/>
  <c r="S10" i="33"/>
  <c r="T9" i="33"/>
  <c r="S9" i="33"/>
  <c r="T8" i="33"/>
  <c r="S8" i="33"/>
  <c r="T7" i="33"/>
  <c r="S7" i="33"/>
  <c r="T6" i="33"/>
  <c r="S6" i="33"/>
  <c r="T5" i="33"/>
  <c r="S5" i="33"/>
  <c r="B1" i="33"/>
  <c r="S59" i="19"/>
  <c r="R59" i="19"/>
  <c r="S58" i="19"/>
  <c r="R58" i="19"/>
  <c r="S57" i="19"/>
  <c r="R57" i="19"/>
  <c r="S56" i="19"/>
  <c r="R56" i="19"/>
  <c r="S55" i="19"/>
  <c r="R55" i="19"/>
  <c r="S54" i="19"/>
  <c r="R54" i="19"/>
  <c r="S53" i="19"/>
  <c r="R53" i="19"/>
  <c r="S52" i="19"/>
  <c r="R52" i="19"/>
  <c r="S51" i="19"/>
  <c r="R51" i="19"/>
  <c r="S50" i="19"/>
  <c r="R50" i="19"/>
  <c r="S49" i="19"/>
  <c r="R49" i="19"/>
  <c r="S48" i="19"/>
  <c r="R48" i="19"/>
  <c r="S47" i="19"/>
  <c r="R47" i="19"/>
  <c r="S46" i="19"/>
  <c r="R46" i="19"/>
  <c r="S45" i="19"/>
  <c r="R45" i="19"/>
  <c r="S44" i="19"/>
  <c r="R44" i="19"/>
  <c r="S43" i="19"/>
  <c r="R43" i="19"/>
  <c r="S42" i="19"/>
  <c r="R42" i="19"/>
  <c r="S41" i="19"/>
  <c r="R41" i="19"/>
  <c r="S40" i="19"/>
  <c r="R40" i="19"/>
  <c r="S39" i="19"/>
  <c r="R39" i="19"/>
  <c r="S38" i="19"/>
  <c r="R38" i="19"/>
  <c r="S37" i="19"/>
  <c r="R37" i="19"/>
  <c r="S36" i="19"/>
  <c r="R36" i="19"/>
  <c r="S35" i="19"/>
  <c r="R35" i="19"/>
  <c r="S34" i="19"/>
  <c r="R34" i="19"/>
  <c r="S33" i="19"/>
  <c r="R33" i="19"/>
  <c r="S32" i="19"/>
  <c r="R32" i="19"/>
  <c r="S31" i="19"/>
  <c r="R31" i="19"/>
  <c r="S30" i="19"/>
  <c r="R30" i="19"/>
  <c r="S29" i="19"/>
  <c r="R29" i="19"/>
  <c r="S28" i="19"/>
  <c r="R28" i="19"/>
  <c r="S27" i="19"/>
  <c r="R27" i="19"/>
  <c r="S26" i="19"/>
  <c r="R26" i="19"/>
  <c r="S25" i="19"/>
  <c r="R25" i="19"/>
  <c r="S24" i="19"/>
  <c r="R24" i="19"/>
  <c r="S23" i="19"/>
  <c r="R23" i="19"/>
  <c r="S22" i="19"/>
  <c r="R22" i="19"/>
  <c r="S21" i="19"/>
  <c r="R21" i="19"/>
  <c r="S20" i="19"/>
  <c r="R20" i="19"/>
  <c r="S19" i="19"/>
  <c r="R19" i="19"/>
  <c r="S18" i="19"/>
  <c r="R18" i="19"/>
  <c r="S17" i="19"/>
  <c r="R17" i="19"/>
  <c r="S16" i="19"/>
  <c r="R16" i="19"/>
  <c r="S15" i="19"/>
  <c r="R15" i="19"/>
  <c r="S14" i="19"/>
  <c r="R14" i="19"/>
  <c r="S13" i="19"/>
  <c r="R13" i="19"/>
  <c r="S12" i="19"/>
  <c r="R12" i="19"/>
  <c r="S9" i="19"/>
  <c r="R9" i="19"/>
  <c r="S5" i="19"/>
  <c r="R5" i="19"/>
</calcChain>
</file>

<file path=xl/sharedStrings.xml><?xml version="1.0" encoding="utf-8"?>
<sst xmlns="http://schemas.openxmlformats.org/spreadsheetml/2006/main" count="143" uniqueCount="44">
  <si>
    <t>Site Contact(s)</t>
  </si>
  <si>
    <t>Service to terminate to this location:</t>
  </si>
  <si>
    <t>Site Address</t>
  </si>
  <si>
    <t>Guaranteed Install Interval (days)</t>
  </si>
  <si>
    <t>Timeline Points</t>
  </si>
  <si>
    <t>Timeline</t>
  </si>
  <si>
    <t>Cost</t>
  </si>
  <si>
    <t>Cost Points</t>
  </si>
  <si>
    <t>Evaluation Values</t>
  </si>
  <si>
    <t>CTS to Complete</t>
  </si>
  <si>
    <t xml:space="preserve">Vendor To Complete </t>
  </si>
  <si>
    <t>Unique ID</t>
  </si>
  <si>
    <t>Scoring</t>
  </si>
  <si>
    <t>Site Name</t>
  </si>
  <si>
    <t>Floor Map Included (Yes/No)</t>
  </si>
  <si>
    <t>Requested Download Bandwidth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</si>
  <si>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</si>
  <si>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</si>
  <si>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</si>
  <si>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</si>
  <si>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YES</t>
  </si>
  <si>
    <t>20M</t>
  </si>
  <si>
    <t>100M</t>
  </si>
  <si>
    <t xml:space="preserve">1. Extend handoff to within 10 feet of WaTech router. This site will be accepted  sooner than the GII days if vendor can install earlier. </t>
  </si>
  <si>
    <t>NO</t>
  </si>
  <si>
    <t>200M</t>
  </si>
  <si>
    <t>SD-SPO3201</t>
  </si>
  <si>
    <t>4601 N. Monroe St. 
Spokane, WA 99205-1295</t>
  </si>
  <si>
    <t>Randy Walen
509-368-0191
rawa461@ecy.wa.gov
Dan Fears
509-499-8090
dfea461@ecy.wa.gov</t>
  </si>
  <si>
    <t>Install extended handoff per attached site map (SD-SPO3201 - Site Map (20230703).pdf) to room 1-NW-15 and LCON.</t>
  </si>
  <si>
    <t xml:space="preserve">1. Extend handoff to within 10 feet of ECY router. This site will be accepted  sooner than the GII days if vendor can install earlier. </t>
  </si>
  <si>
    <t>SD-KEL0801</t>
  </si>
  <si>
    <t>711 Vine St
Kelso, WA 98626-2649</t>
  </si>
  <si>
    <t>Liz Leona
360-789-9211
elizabeth.leona@dshs.wa.gov</t>
  </si>
  <si>
    <t>Install extended handoff in DSHS IDF, Rm 171 and per LCON.</t>
  </si>
  <si>
    <t>500M</t>
  </si>
  <si>
    <t>SD-TEN3401</t>
  </si>
  <si>
    <t>548 Sussex Ave W
Tenino, WA 98589-9341</t>
  </si>
  <si>
    <t>Michael Banyas
360-890-6243
360-664-4912
michael.banyas@dol.wa.gov</t>
  </si>
  <si>
    <t>Install extended handoff per attached site map (SD-TEN3401 - Site Map.pdf) to router room and LCON.</t>
  </si>
  <si>
    <t xml:space="preserve">1. Extend handoff to within 10 feet of DOL router. This site will be accepted  sooner than the GII days if vendor can install earlier. </t>
  </si>
  <si>
    <t>50M</t>
  </si>
  <si>
    <t>10M</t>
  </si>
  <si>
    <t>Evaluation Model for Solicitation Number 24-RFQ-011 Broadband ISP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</si>
</sst>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B05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9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0625">
        <bgColor theme="0"/>
      </patternFill>
    </fill>
    <fill>
      <patternFill patternType="gray0625"/>
    </fill>
    <fill>
      <patternFill patternType="gray0625">
        <bgColor theme="6" tint="0.59999389629810485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double">
        <color auto="1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1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22" applyNumberFormat="0" applyAlignment="0" applyProtection="0"/>
    <xf numFmtId="0" fontId="16" fillId="11" borderId="23" applyNumberFormat="0" applyAlignment="0" applyProtection="0"/>
    <xf numFmtId="0" fontId="17" fillId="11" borderId="22" applyNumberFormat="0" applyAlignment="0" applyProtection="0"/>
    <xf numFmtId="0" fontId="18" fillId="0" borderId="24" applyNumberFormat="0" applyFill="0" applyAlignment="0" applyProtection="0"/>
    <xf numFmtId="0" fontId="19" fillId="12" borderId="25" applyNumberFormat="0" applyAlignment="0" applyProtection="0"/>
    <xf numFmtId="0" fontId="20" fillId="0" borderId="0" applyNumberFormat="0" applyFill="0" applyBorder="0" applyAlignment="0" applyProtection="0"/>
    <xf numFmtId="0" fontId="1" fillId="13" borderId="2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7" applyNumberFormat="0" applyFill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3" fillId="37" borderId="0" applyNumberFormat="0" applyBorder="0" applyAlignment="0" applyProtection="0"/>
    <xf numFmtId="7" fontId="2" fillId="39" borderId="32">
      <alignment horizontal="left" vertical="top" wrapText="1"/>
    </xf>
    <xf numFmtId="7" fontId="2" fillId="40" borderId="32">
      <alignment horizontal="left" vertical="top" wrapText="1"/>
    </xf>
    <xf numFmtId="7" fontId="2" fillId="2" borderId="31">
      <alignment horizontal="left" vertical="top" wrapText="1"/>
    </xf>
    <xf numFmtId="7" fontId="2" fillId="0" borderId="31">
      <alignment horizontal="center" vertical="top" wrapText="1"/>
    </xf>
  </cellStyleXfs>
  <cellXfs count="206">
    <xf numFmtId="0" fontId="0" fillId="0" borderId="0" xfId="0"/>
    <xf numFmtId="0" fontId="2" fillId="0" borderId="0" xfId="2" applyNumberFormat="1" applyFont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29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5" borderId="29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29" xfId="0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top" wrapText="1"/>
    </xf>
    <xf numFmtId="7" fontId="2" fillId="2" borderId="3" xfId="1" applyNumberFormat="1" applyFont="1" applyFill="1" applyBorder="1" applyAlignment="1">
      <alignment horizontal="left" vertical="top" wrapText="1"/>
    </xf>
    <xf numFmtId="0" fontId="2" fillId="2" borderId="7" xfId="2" applyNumberFormat="1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5" borderId="7" xfId="2" applyNumberFormat="1" applyFont="1" applyFill="1" applyBorder="1" applyAlignment="1">
      <alignment horizontal="left" vertical="top" wrapText="1"/>
    </xf>
    <xf numFmtId="0" fontId="2" fillId="5" borderId="3" xfId="2" applyNumberFormat="1" applyFont="1" applyFill="1" applyBorder="1" applyAlignment="1">
      <alignment horizontal="left" vertical="top" wrapText="1"/>
    </xf>
    <xf numFmtId="7" fontId="2" fillId="5" borderId="3" xfId="1" applyNumberFormat="1" applyFont="1" applyFill="1" applyBorder="1" applyAlignment="1">
      <alignment horizontal="left" vertical="top" wrapText="1"/>
    </xf>
    <xf numFmtId="0" fontId="2" fillId="41" borderId="7" xfId="0" applyFont="1" applyFill="1" applyBorder="1" applyAlignment="1">
      <alignment horizontal="left" vertical="top" wrapText="1"/>
    </xf>
    <xf numFmtId="0" fontId="2" fillId="41" borderId="1" xfId="0" applyFont="1" applyFill="1" applyBorder="1" applyAlignment="1">
      <alignment horizontal="left" vertical="top" wrapText="1"/>
    </xf>
    <xf numFmtId="0" fontId="2" fillId="41" borderId="3" xfId="0" applyFont="1" applyFill="1" applyBorder="1" applyAlignment="1">
      <alignment horizontal="left" vertical="top" wrapText="1"/>
    </xf>
    <xf numFmtId="0" fontId="2" fillId="41" borderId="18" xfId="0" applyFont="1" applyFill="1" applyBorder="1" applyAlignment="1">
      <alignment horizontal="left" vertical="top" wrapText="1"/>
    </xf>
    <xf numFmtId="0" fontId="2" fillId="41" borderId="8" xfId="0" applyFont="1" applyFill="1" applyBorder="1" applyAlignment="1">
      <alignment horizontal="left" vertical="top" wrapText="1"/>
    </xf>
    <xf numFmtId="0" fontId="2" fillId="41" borderId="29" xfId="0" applyFont="1" applyFill="1" applyBorder="1" applyAlignment="1">
      <alignment horizontal="left" vertical="top" wrapText="1"/>
    </xf>
    <xf numFmtId="0" fontId="2" fillId="41" borderId="7" xfId="2" applyNumberFormat="1" applyFont="1" applyFill="1" applyBorder="1" applyAlignment="1">
      <alignment horizontal="left" vertical="top" wrapText="1"/>
    </xf>
    <xf numFmtId="0" fontId="2" fillId="41" borderId="3" xfId="2" applyNumberFormat="1" applyFont="1" applyFill="1" applyBorder="1" applyAlignment="1">
      <alignment horizontal="left" vertical="top" wrapText="1"/>
    </xf>
    <xf numFmtId="7" fontId="2" fillId="41" borderId="3" xfId="1" applyNumberFormat="1" applyFont="1" applyFill="1" applyBorder="1" applyAlignment="1">
      <alignment horizontal="left" vertical="top" wrapText="1"/>
    </xf>
    <xf numFmtId="0" fontId="7" fillId="41" borderId="7" xfId="0" applyFont="1" applyFill="1" applyBorder="1" applyAlignment="1">
      <alignment horizontal="left" vertical="top" wrapText="1"/>
    </xf>
    <xf numFmtId="0" fontId="7" fillId="41" borderId="1" xfId="0" applyFont="1" applyFill="1" applyBorder="1" applyAlignment="1">
      <alignment horizontal="left" vertical="top" wrapText="1"/>
    </xf>
    <xf numFmtId="0" fontId="7" fillId="41" borderId="3" xfId="0" applyFont="1" applyFill="1" applyBorder="1" applyAlignment="1">
      <alignment horizontal="left" vertical="top" wrapText="1"/>
    </xf>
    <xf numFmtId="0" fontId="7" fillId="41" borderId="18" xfId="0" applyFont="1" applyFill="1" applyBorder="1" applyAlignment="1">
      <alignment horizontal="left" vertical="top" wrapText="1"/>
    </xf>
    <xf numFmtId="0" fontId="7" fillId="41" borderId="8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7" xfId="2" applyNumberFormat="1" applyFont="1" applyFill="1" applyBorder="1" applyAlignment="1">
      <alignment horizontal="left" vertical="top" wrapText="1"/>
    </xf>
    <xf numFmtId="0" fontId="7" fillId="2" borderId="3" xfId="2" applyNumberFormat="1" applyFont="1" applyFill="1" applyBorder="1" applyAlignment="1">
      <alignment horizontal="left" vertical="top" wrapText="1"/>
    </xf>
    <xf numFmtId="7" fontId="7" fillId="2" borderId="3" xfId="1" applyNumberFormat="1" applyFont="1" applyFill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3" fillId="0" borderId="0" xfId="0" applyFont="1"/>
    <xf numFmtId="0" fontId="27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164" fontId="2" fillId="3" borderId="12" xfId="0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165" fontId="2" fillId="0" borderId="0" xfId="2" applyNumberFormat="1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2" fillId="38" borderId="30" xfId="0" applyFont="1" applyFill="1" applyBorder="1" applyAlignment="1">
      <alignment horizontal="left" vertical="top" wrapText="1"/>
    </xf>
    <xf numFmtId="0" fontId="2" fillId="38" borderId="2" xfId="0" applyFont="1" applyFill="1" applyBorder="1" applyAlignment="1">
      <alignment horizontal="left" vertical="top" wrapText="1"/>
    </xf>
    <xf numFmtId="0" fontId="2" fillId="38" borderId="16" xfId="0" applyFont="1" applyFill="1" applyBorder="1" applyAlignment="1">
      <alignment horizontal="left" vertical="top" wrapText="1"/>
    </xf>
    <xf numFmtId="0" fontId="2" fillId="38" borderId="17" xfId="0" applyFont="1" applyFill="1" applyBorder="1" applyAlignment="1">
      <alignment horizontal="left" vertical="top" wrapText="1"/>
    </xf>
    <xf numFmtId="0" fontId="2" fillId="38" borderId="12" xfId="0" applyFont="1" applyFill="1" applyBorder="1" applyAlignment="1">
      <alignment horizontal="left" vertical="top" wrapText="1"/>
    </xf>
    <xf numFmtId="0" fontId="2" fillId="38" borderId="28" xfId="0" applyFont="1" applyFill="1" applyBorder="1" applyAlignment="1">
      <alignment horizontal="left" vertical="top" wrapText="1"/>
    </xf>
    <xf numFmtId="7" fontId="2" fillId="2" borderId="1" xfId="46" applyBorder="1">
      <alignment horizontal="left" vertical="top" wrapText="1"/>
    </xf>
    <xf numFmtId="7" fontId="2" fillId="2" borderId="3" xfId="46" applyBorder="1">
      <alignment horizontal="left" vertical="top" wrapText="1"/>
    </xf>
    <xf numFmtId="0" fontId="2" fillId="35" borderId="7" xfId="41" applyFont="1" applyBorder="1" applyAlignment="1">
      <alignment horizontal="left" vertical="top" wrapText="1"/>
    </xf>
    <xf numFmtId="0" fontId="2" fillId="35" borderId="1" xfId="41" applyFont="1" applyBorder="1" applyAlignment="1">
      <alignment horizontal="left" vertical="top" wrapText="1"/>
    </xf>
    <xf numFmtId="0" fontId="2" fillId="35" borderId="3" xfId="41" applyFont="1" applyBorder="1" applyAlignment="1">
      <alignment horizontal="left" vertical="top" wrapText="1"/>
    </xf>
    <xf numFmtId="0" fontId="2" fillId="35" borderId="18" xfId="41" applyFont="1" applyBorder="1" applyAlignment="1">
      <alignment horizontal="left" vertical="top" wrapText="1"/>
    </xf>
    <xf numFmtId="0" fontId="2" fillId="35" borderId="8" xfId="41" applyFont="1" applyBorder="1" applyAlignment="1">
      <alignment horizontal="left" vertical="top" wrapText="1"/>
    </xf>
    <xf numFmtId="0" fontId="2" fillId="35" borderId="29" xfId="41" applyFont="1" applyBorder="1" applyAlignment="1">
      <alignment horizontal="left" vertical="top" wrapText="1"/>
    </xf>
    <xf numFmtId="0" fontId="2" fillId="2" borderId="7" xfId="46" applyNumberFormat="1" applyBorder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" fillId="0" borderId="7" xfId="41" applyFont="1" applyFill="1" applyBorder="1" applyAlignment="1">
      <alignment horizontal="left" vertical="top" wrapText="1"/>
    </xf>
    <xf numFmtId="0" fontId="2" fillId="0" borderId="1" xfId="41" applyFont="1" applyFill="1" applyBorder="1" applyAlignment="1">
      <alignment horizontal="left" vertical="top" wrapText="1"/>
    </xf>
    <xf numFmtId="0" fontId="2" fillId="0" borderId="3" xfId="41" applyFont="1" applyFill="1" applyBorder="1" applyAlignment="1">
      <alignment horizontal="left" vertical="top" wrapText="1"/>
    </xf>
    <xf numFmtId="0" fontId="2" fillId="0" borderId="18" xfId="41" applyFont="1" applyFill="1" applyBorder="1" applyAlignment="1">
      <alignment horizontal="left" vertical="top" wrapText="1"/>
    </xf>
    <xf numFmtId="0" fontId="2" fillId="0" borderId="8" xfId="41" applyFont="1" applyFill="1" applyBorder="1" applyAlignment="1">
      <alignment horizontal="left" vertical="top" wrapText="1"/>
    </xf>
    <xf numFmtId="0" fontId="2" fillId="0" borderId="29" xfId="41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41" borderId="7" xfId="2" applyNumberFormat="1" applyFont="1" applyFill="1" applyBorder="1" applyAlignment="1">
      <alignment horizontal="left" vertical="top" wrapText="1"/>
    </xf>
    <xf numFmtId="0" fontId="7" fillId="41" borderId="3" xfId="2" applyNumberFormat="1" applyFont="1" applyFill="1" applyBorder="1" applyAlignment="1">
      <alignment horizontal="left" vertical="top" wrapText="1"/>
    </xf>
    <xf numFmtId="7" fontId="7" fillId="41" borderId="3" xfId="1" applyNumberFormat="1" applyFont="1" applyFill="1" applyBorder="1" applyAlignment="1">
      <alignment horizontal="left" vertical="top" wrapText="1"/>
    </xf>
    <xf numFmtId="0" fontId="28" fillId="35" borderId="29" xfId="41" applyFont="1" applyBorder="1" applyAlignment="1">
      <alignment horizontal="left" vertical="top" wrapText="1"/>
    </xf>
    <xf numFmtId="0" fontId="28" fillId="3" borderId="29" xfId="0" applyFont="1" applyFill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29" xfId="41" applyFont="1" applyFill="1" applyBorder="1" applyAlignment="1">
      <alignment horizontal="left" vertical="top" wrapText="1"/>
    </xf>
    <xf numFmtId="0" fontId="28" fillId="41" borderId="29" xfId="0" applyFont="1" applyFill="1" applyBorder="1" applyAlignment="1">
      <alignment horizontal="left" vertical="top" wrapText="1"/>
    </xf>
    <xf numFmtId="0" fontId="28" fillId="5" borderId="29" xfId="0" applyFont="1" applyFill="1" applyBorder="1" applyAlignment="1">
      <alignment horizontal="left" vertical="top" wrapText="1"/>
    </xf>
    <xf numFmtId="0" fontId="23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4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38" borderId="34" xfId="2" applyNumberFormat="1" applyFont="1" applyFill="1" applyBorder="1" applyAlignment="1">
      <alignment horizontal="left" vertical="top" wrapText="1"/>
    </xf>
    <xf numFmtId="0" fontId="5" fillId="38" borderId="16" xfId="2" applyNumberFormat="1" applyFont="1" applyFill="1" applyBorder="1" applyAlignment="1">
      <alignment horizontal="left" vertical="top" wrapText="1"/>
    </xf>
    <xf numFmtId="164" fontId="5" fillId="38" borderId="16" xfId="1" applyNumberFormat="1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vertical="top" wrapText="1"/>
    </xf>
    <xf numFmtId="0" fontId="4" fillId="0" borderId="35" xfId="2" applyNumberFormat="1" applyFont="1" applyBorder="1" applyAlignment="1">
      <alignment horizontal="left" vertical="top" wrapText="1"/>
    </xf>
    <xf numFmtId="0" fontId="4" fillId="0" borderId="36" xfId="2" applyNumberFormat="1" applyFont="1" applyBorder="1" applyAlignment="1">
      <alignment horizontal="left" vertical="top" wrapText="1"/>
    </xf>
    <xf numFmtId="164" fontId="4" fillId="0" borderId="37" xfId="1" applyNumberFormat="1" applyFont="1" applyBorder="1" applyAlignment="1">
      <alignment horizontal="left" vertical="top" wrapText="1"/>
    </xf>
    <xf numFmtId="165" fontId="4" fillId="2" borderId="15" xfId="0" applyNumberFormat="1" applyFont="1" applyFill="1" applyBorder="1" applyAlignment="1">
      <alignment horizontal="center" wrapText="1"/>
    </xf>
    <xf numFmtId="165" fontId="4" fillId="2" borderId="11" xfId="0" applyNumberFormat="1" applyFont="1" applyFill="1" applyBorder="1" applyAlignment="1">
      <alignment vertical="top"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2" fillId="3" borderId="28" xfId="0" applyFont="1" applyFill="1" applyBorder="1" applyAlignment="1">
      <alignment horizontal="left" vertical="top" wrapText="1"/>
    </xf>
    <xf numFmtId="0" fontId="2" fillId="3" borderId="38" xfId="0" applyFont="1" applyFill="1" applyBorder="1" applyAlignment="1">
      <alignment horizontal="left" vertical="top" wrapText="1"/>
    </xf>
    <xf numFmtId="0" fontId="2" fillId="3" borderId="39" xfId="0" applyFont="1" applyFill="1" applyBorder="1" applyAlignment="1">
      <alignment horizontal="left" vertical="top" wrapText="1"/>
    </xf>
    <xf numFmtId="0" fontId="0" fillId="2" borderId="33" xfId="0" applyFill="1" applyBorder="1"/>
    <xf numFmtId="0" fontId="0" fillId="3" borderId="7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29" xfId="0" applyFill="1" applyBorder="1" applyAlignment="1">
      <alignment horizontal="left" wrapText="1"/>
    </xf>
    <xf numFmtId="0" fontId="0" fillId="2" borderId="33" xfId="0" applyFill="1" applyBorder="1" applyAlignment="1">
      <alignment wrapText="1"/>
    </xf>
    <xf numFmtId="1" fontId="1" fillId="42" borderId="3" xfId="1" applyNumberFormat="1" applyFont="1" applyFill="1" applyBorder="1" applyAlignment="1">
      <alignment horizontal="right" wrapText="1"/>
    </xf>
    <xf numFmtId="165" fontId="1" fillId="42" borderId="3" xfId="1" applyNumberFormat="1" applyFont="1" applyFill="1" applyBorder="1" applyAlignment="1">
      <alignment horizontal="right" wrapText="1"/>
    </xf>
    <xf numFmtId="165" fontId="1" fillId="42" borderId="40" xfId="1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8" xfId="0" applyFill="1" applyBorder="1" applyAlignment="1">
      <alignment horizontal="left" wrapText="1"/>
    </xf>
    <xf numFmtId="0" fontId="0" fillId="3" borderId="32" xfId="0" applyFill="1" applyBorder="1" applyAlignment="1">
      <alignment horizontal="left" wrapText="1"/>
    </xf>
    <xf numFmtId="0" fontId="0" fillId="3" borderId="4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42" xfId="2" applyNumberFormat="1" applyFont="1" applyBorder="1" applyAlignment="1">
      <alignment horizontal="left" vertical="top" wrapText="1"/>
    </xf>
    <xf numFmtId="165" fontId="4" fillId="0" borderId="43" xfId="1" applyNumberFormat="1" applyFont="1" applyBorder="1" applyAlignment="1">
      <alignment horizontal="center" wrapText="1"/>
    </xf>
    <xf numFmtId="165" fontId="4" fillId="0" borderId="44" xfId="1" applyNumberFormat="1" applyFont="1" applyBorder="1" applyAlignment="1">
      <alignment horizontal="center" wrapText="1"/>
    </xf>
    <xf numFmtId="0" fontId="4" fillId="3" borderId="15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wrapText="1"/>
    </xf>
    <xf numFmtId="0" fontId="0" fillId="5" borderId="7" xfId="0" applyFill="1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7" xfId="0" applyFill="1" applyBorder="1" applyAlignment="1">
      <alignment horizontal="left" wrapText="1"/>
    </xf>
    <xf numFmtId="0" fontId="0" fillId="5" borderId="29" xfId="0" applyFill="1" applyBorder="1" applyAlignment="1">
      <alignment horizontal="left" wrapText="1"/>
    </xf>
    <xf numFmtId="0" fontId="0" fillId="5" borderId="33" xfId="0" applyFill="1" applyBorder="1" applyAlignment="1">
      <alignment wrapText="1"/>
    </xf>
    <xf numFmtId="1" fontId="1" fillId="5" borderId="3" xfId="1" applyNumberFormat="1" applyFont="1" applyFill="1" applyBorder="1" applyAlignment="1">
      <alignment horizontal="right" wrapText="1"/>
    </xf>
    <xf numFmtId="165" fontId="1" fillId="5" borderId="3" xfId="1" applyNumberFormat="1" applyFont="1" applyFill="1" applyBorder="1" applyAlignment="1">
      <alignment horizontal="right" wrapText="1"/>
    </xf>
    <xf numFmtId="165" fontId="1" fillId="5" borderId="40" xfId="1" applyNumberFormat="1" applyFont="1" applyFill="1" applyBorder="1" applyAlignment="1">
      <alignment horizontal="right" wrapText="1"/>
    </xf>
    <xf numFmtId="0" fontId="2" fillId="5" borderId="38" xfId="0" applyFont="1" applyFill="1" applyBorder="1" applyAlignment="1">
      <alignment horizontal="left" vertical="top" wrapText="1"/>
    </xf>
    <xf numFmtId="164" fontId="2" fillId="5" borderId="12" xfId="0" applyNumberFormat="1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0" fillId="5" borderId="0" xfId="0" applyFill="1"/>
    <xf numFmtId="0" fontId="0" fillId="5" borderId="8" xfId="0" applyFill="1" applyBorder="1" applyAlignment="1">
      <alignment horizontal="left" wrapText="1"/>
    </xf>
    <xf numFmtId="0" fontId="0" fillId="5" borderId="32" xfId="0" applyFill="1" applyBorder="1" applyAlignment="1">
      <alignment horizontal="left" wrapText="1"/>
    </xf>
    <xf numFmtId="0" fontId="0" fillId="5" borderId="41" xfId="0" applyFill="1" applyBorder="1" applyAlignment="1">
      <alignment wrapText="1"/>
    </xf>
    <xf numFmtId="0" fontId="7" fillId="3" borderId="0" xfId="0" applyFont="1" applyFill="1" applyAlignment="1">
      <alignment horizontal="left" wrapText="1"/>
    </xf>
    <xf numFmtId="0" fontId="0" fillId="3" borderId="33" xfId="0" applyFill="1" applyBorder="1" applyAlignment="1">
      <alignment wrapText="1"/>
    </xf>
    <xf numFmtId="1" fontId="1" fillId="3" borderId="3" xfId="1" applyNumberFormat="1" applyFont="1" applyFill="1" applyBorder="1" applyAlignment="1">
      <alignment horizontal="right" wrapText="1"/>
    </xf>
    <xf numFmtId="165" fontId="1" fillId="3" borderId="3" xfId="1" applyNumberFormat="1" applyFont="1" applyFill="1" applyBorder="1" applyAlignment="1">
      <alignment horizontal="right" wrapText="1"/>
    </xf>
    <xf numFmtId="165" fontId="1" fillId="3" borderId="40" xfId="1" applyNumberFormat="1" applyFont="1" applyFill="1" applyBorder="1" applyAlignment="1">
      <alignment horizontal="right" wrapText="1"/>
    </xf>
    <xf numFmtId="0" fontId="0" fillId="3" borderId="0" xfId="0" applyFill="1"/>
    <xf numFmtId="0" fontId="2" fillId="2" borderId="0" xfId="0" applyFont="1" applyFill="1" applyAlignment="1">
      <alignment horizontal="left" wrapText="1"/>
    </xf>
    <xf numFmtId="0" fontId="2" fillId="2" borderId="7" xfId="2" applyNumberFormat="1" applyFont="1" applyFill="1" applyBorder="1" applyAlignment="1">
      <alignment horizontal="left" wrapText="1"/>
    </xf>
    <xf numFmtId="0" fontId="2" fillId="2" borderId="3" xfId="2" applyNumberFormat="1" applyFont="1" applyFill="1" applyBorder="1" applyAlignment="1">
      <alignment horizontal="left" wrapText="1"/>
    </xf>
    <xf numFmtId="7" fontId="2" fillId="2" borderId="3" xfId="1" applyNumberFormat="1" applyFont="1" applyFill="1" applyBorder="1" applyAlignment="1">
      <alignment horizontal="left" wrapText="1"/>
    </xf>
    <xf numFmtId="0" fontId="2" fillId="3" borderId="38" xfId="0" applyFont="1" applyFill="1" applyBorder="1" applyAlignment="1">
      <alignment horizontal="left" wrapText="1"/>
    </xf>
    <xf numFmtId="164" fontId="2" fillId="3" borderId="12" xfId="0" applyNumberFormat="1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0" fillId="0" borderId="0" xfId="0" applyAlignment="1"/>
    <xf numFmtId="0" fontId="0" fillId="3" borderId="7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left" wrapText="1"/>
    </xf>
    <xf numFmtId="0" fontId="0" fillId="3" borderId="18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left" wrapText="1"/>
    </xf>
    <xf numFmtId="0" fontId="0" fillId="3" borderId="29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RC Green" xfId="46" xr:uid="{00000000-0005-0000-0000-000025000000}"/>
    <cellStyle name="MRC White" xfId="47" xr:uid="{00000000-0005-0000-0000-000026000000}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Shaded" xfId="44" xr:uid="{00000000-0005-0000-0000-00002B000000}"/>
    <cellStyle name="Shaded Green" xfId="45" xr:uid="{00000000-0005-0000-0000-00002C000000}"/>
    <cellStyle name="Title" xfId="3" builtinId="15" customBuiltin="1"/>
    <cellStyle name="Total" xfId="19" builtinId="25" customBuiltin="1"/>
    <cellStyle name="Warning Text" xfId="16" builtinId="11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0000FF"/>
      <color rgb="FFCC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081B-67B4-4E4C-AED1-7D207D76EFA1}">
  <sheetPr>
    <tabColor rgb="FF92D050"/>
  </sheetPr>
  <dimension ref="A1:S59"/>
  <sheetViews>
    <sheetView tabSelected="1" topLeftCell="A7" workbookViewId="0">
      <selection activeCell="B9" sqref="B9:C9"/>
    </sheetView>
  </sheetViews>
  <sheetFormatPr defaultRowHeight="14.5" x14ac:dyDescent="0.35"/>
  <cols>
    <col min="1" max="1" width="4" style="9" customWidth="1"/>
    <col min="2" max="2" width="15.81640625" customWidth="1"/>
    <col min="3" max="5" width="24.1796875" customWidth="1"/>
    <col min="6" max="6" width="13.81640625" bestFit="1" customWidth="1"/>
    <col min="7" max="7" width="17.81640625" bestFit="1" customWidth="1"/>
    <col min="8" max="8" width="15.26953125" bestFit="1" customWidth="1"/>
    <col min="11" max="11" width="23.54296875" customWidth="1"/>
    <col min="12" max="12" width="2.453125" customWidth="1"/>
    <col min="13" max="13" width="18.81640625" customWidth="1"/>
    <col min="14" max="14" width="18" customWidth="1"/>
    <col min="15" max="15" width="16.453125" customWidth="1"/>
    <col min="17" max="17" width="11.7265625" customWidth="1"/>
  </cols>
  <sheetData>
    <row r="1" spans="1:19" ht="28" customHeight="1" thickBot="1" x14ac:dyDescent="0.4">
      <c r="A1" s="116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"/>
      <c r="O1" s="1"/>
      <c r="P1" s="2"/>
      <c r="Q1" s="2"/>
      <c r="R1" s="11"/>
      <c r="S1" s="11"/>
    </row>
    <row r="2" spans="1:19" ht="25.5" customHeight="1" thickBot="1" x14ac:dyDescent="0.4">
      <c r="A2" s="117"/>
      <c r="B2" s="119" t="s">
        <v>9</v>
      </c>
      <c r="C2" s="3"/>
      <c r="D2" s="3"/>
      <c r="E2" s="3"/>
      <c r="F2" s="3"/>
      <c r="G2" s="3"/>
      <c r="H2" s="3"/>
      <c r="I2" s="3"/>
      <c r="J2" s="3"/>
      <c r="K2" s="4"/>
      <c r="L2" s="12"/>
      <c r="M2" s="200" t="s">
        <v>10</v>
      </c>
      <c r="N2" s="201"/>
      <c r="O2" s="202"/>
      <c r="P2" s="203" t="s">
        <v>8</v>
      </c>
      <c r="Q2" s="204"/>
      <c r="R2" s="204"/>
      <c r="S2" s="205"/>
    </row>
    <row r="3" spans="1:19" ht="16" customHeight="1" thickBot="1" x14ac:dyDescent="0.4">
      <c r="A3" s="118"/>
      <c r="B3" s="5"/>
      <c r="C3" s="6"/>
      <c r="D3" s="6"/>
      <c r="E3" s="6"/>
      <c r="F3" s="6"/>
      <c r="G3" s="6"/>
      <c r="H3" s="6"/>
      <c r="I3" s="198" t="s">
        <v>12</v>
      </c>
      <c r="J3" s="199"/>
      <c r="K3" s="7"/>
      <c r="L3" s="8"/>
      <c r="M3" s="73"/>
      <c r="N3" s="74"/>
      <c r="O3" s="125"/>
      <c r="P3" s="131"/>
      <c r="Q3" s="132"/>
      <c r="R3" s="132"/>
      <c r="S3" s="133"/>
    </row>
    <row r="4" spans="1:19" ht="50.5" customHeight="1" x14ac:dyDescent="0.35">
      <c r="A4" s="118"/>
      <c r="B4" s="152" t="s">
        <v>13</v>
      </c>
      <c r="C4" s="153" t="s">
        <v>2</v>
      </c>
      <c r="D4" s="153" t="s">
        <v>0</v>
      </c>
      <c r="E4" s="153" t="s">
        <v>1</v>
      </c>
      <c r="F4" s="153" t="s">
        <v>14</v>
      </c>
      <c r="G4" s="154" t="s">
        <v>3</v>
      </c>
      <c r="H4" s="153" t="s">
        <v>15</v>
      </c>
      <c r="I4" s="152" t="s">
        <v>4</v>
      </c>
      <c r="J4" s="155" t="s">
        <v>7</v>
      </c>
      <c r="K4" s="155" t="s">
        <v>16</v>
      </c>
      <c r="L4" s="137"/>
      <c r="M4" s="156" t="s">
        <v>17</v>
      </c>
      <c r="N4" s="157" t="s">
        <v>18</v>
      </c>
      <c r="O4" s="158" t="s">
        <v>19</v>
      </c>
      <c r="P4" s="159" t="s">
        <v>5</v>
      </c>
      <c r="Q4" s="159" t="s">
        <v>6</v>
      </c>
      <c r="R4" s="159" t="s">
        <v>4</v>
      </c>
      <c r="S4" s="159" t="s">
        <v>7</v>
      </c>
    </row>
    <row r="5" spans="1:19" ht="87" customHeight="1" x14ac:dyDescent="0.35">
      <c r="A5" s="117">
        <v>1</v>
      </c>
      <c r="B5" s="146" t="s">
        <v>26</v>
      </c>
      <c r="C5" s="147" t="s">
        <v>27</v>
      </c>
      <c r="D5" s="27" t="s">
        <v>28</v>
      </c>
      <c r="E5" s="147" t="s">
        <v>29</v>
      </c>
      <c r="F5" s="139" t="s">
        <v>20</v>
      </c>
      <c r="G5" s="139">
        <v>60</v>
      </c>
      <c r="H5" s="140" t="s">
        <v>25</v>
      </c>
      <c r="I5" s="138">
        <v>60</v>
      </c>
      <c r="J5" s="140">
        <v>40</v>
      </c>
      <c r="K5" s="141" t="s">
        <v>30</v>
      </c>
      <c r="L5" s="142"/>
      <c r="M5" s="143"/>
      <c r="N5" s="144"/>
      <c r="O5" s="145"/>
      <c r="P5" s="135">
        <f t="shared" ref="P5:P10" si="0">IF(ISBLANK(M5),G5,M5)</f>
        <v>60</v>
      </c>
      <c r="Q5" s="62">
        <f t="shared" ref="Q5:Q59" si="1">IF(P5="no bid","no bid",36*N5+O5)</f>
        <v>0</v>
      </c>
      <c r="R5" s="13">
        <f t="shared" ref="R5:S15" si="2">I5</f>
        <v>60</v>
      </c>
      <c r="S5" s="13">
        <f t="shared" si="2"/>
        <v>40</v>
      </c>
    </row>
    <row r="6" spans="1:19" s="173" customFormat="1" ht="87" customHeight="1" x14ac:dyDescent="0.35">
      <c r="A6" s="160">
        <v>2</v>
      </c>
      <c r="B6" s="161" t="s">
        <v>26</v>
      </c>
      <c r="C6" s="151" t="s">
        <v>27</v>
      </c>
      <c r="D6" s="53" t="s">
        <v>28</v>
      </c>
      <c r="E6" s="151" t="s">
        <v>29</v>
      </c>
      <c r="F6" s="162" t="s">
        <v>20</v>
      </c>
      <c r="G6" s="162">
        <v>60</v>
      </c>
      <c r="H6" s="163" t="s">
        <v>22</v>
      </c>
      <c r="I6" s="164">
        <v>60</v>
      </c>
      <c r="J6" s="163">
        <v>40</v>
      </c>
      <c r="K6" s="165" t="s">
        <v>30</v>
      </c>
      <c r="L6" s="166"/>
      <c r="M6" s="167"/>
      <c r="N6" s="168"/>
      <c r="O6" s="169"/>
      <c r="P6" s="170">
        <f t="shared" si="0"/>
        <v>60</v>
      </c>
      <c r="Q6" s="171">
        <f t="shared" ref="Q6" si="3">IF(P6="no bid","no bid",36*N6+O6)</f>
        <v>0</v>
      </c>
      <c r="R6" s="172">
        <f t="shared" ref="R6" si="4">I6</f>
        <v>60</v>
      </c>
      <c r="S6" s="172">
        <f t="shared" ref="S6" si="5">J6</f>
        <v>40</v>
      </c>
    </row>
    <row r="7" spans="1:19" ht="99" customHeight="1" x14ac:dyDescent="0.35">
      <c r="A7" s="117">
        <v>3</v>
      </c>
      <c r="B7" s="146" t="s">
        <v>31</v>
      </c>
      <c r="C7" s="147" t="s">
        <v>32</v>
      </c>
      <c r="D7" s="147" t="s">
        <v>33</v>
      </c>
      <c r="E7" s="147" t="s">
        <v>34</v>
      </c>
      <c r="F7" s="139" t="s">
        <v>24</v>
      </c>
      <c r="G7" s="139">
        <v>60</v>
      </c>
      <c r="H7" s="148" t="s">
        <v>35</v>
      </c>
      <c r="I7" s="149">
        <v>60</v>
      </c>
      <c r="J7" s="148">
        <v>40</v>
      </c>
      <c r="K7" s="150" t="s">
        <v>23</v>
      </c>
      <c r="L7" s="142"/>
      <c r="M7" s="143"/>
      <c r="N7" s="144"/>
      <c r="O7" s="145"/>
      <c r="P7" s="135">
        <f t="shared" si="0"/>
        <v>60</v>
      </c>
      <c r="Q7" s="62">
        <f t="shared" si="1"/>
        <v>0</v>
      </c>
      <c r="R7" s="13">
        <f t="shared" si="2"/>
        <v>60</v>
      </c>
      <c r="S7" s="13">
        <f t="shared" si="2"/>
        <v>40</v>
      </c>
    </row>
    <row r="8" spans="1:19" s="173" customFormat="1" ht="99" customHeight="1" x14ac:dyDescent="0.35">
      <c r="A8" s="160">
        <v>4</v>
      </c>
      <c r="B8" s="161" t="s">
        <v>31</v>
      </c>
      <c r="C8" s="151" t="s">
        <v>32</v>
      </c>
      <c r="D8" s="151" t="s">
        <v>33</v>
      </c>
      <c r="E8" s="151" t="s">
        <v>34</v>
      </c>
      <c r="F8" s="162" t="s">
        <v>24</v>
      </c>
      <c r="G8" s="162">
        <v>60</v>
      </c>
      <c r="H8" s="174" t="s">
        <v>22</v>
      </c>
      <c r="I8" s="175">
        <v>60</v>
      </c>
      <c r="J8" s="174">
        <v>40</v>
      </c>
      <c r="K8" s="176" t="s">
        <v>23</v>
      </c>
      <c r="L8" s="166"/>
      <c r="M8" s="167"/>
      <c r="N8" s="168"/>
      <c r="O8" s="169"/>
      <c r="P8" s="170">
        <f t="shared" si="0"/>
        <v>60</v>
      </c>
      <c r="Q8" s="171">
        <f t="shared" ref="Q8" si="6">IF(P8="no bid","no bid",36*N8+O8)</f>
        <v>0</v>
      </c>
      <c r="R8" s="172">
        <f t="shared" ref="R8" si="7">I8</f>
        <v>60</v>
      </c>
      <c r="S8" s="172">
        <f t="shared" ref="S8" si="8">J8</f>
        <v>40</v>
      </c>
    </row>
    <row r="9" spans="1:19" s="182" customFormat="1" ht="116.25" customHeight="1" x14ac:dyDescent="0.35">
      <c r="A9" s="177">
        <v>5</v>
      </c>
      <c r="B9" s="146" t="s">
        <v>36</v>
      </c>
      <c r="C9" s="147" t="s">
        <v>37</v>
      </c>
      <c r="D9" s="147" t="s">
        <v>38</v>
      </c>
      <c r="E9" s="147" t="s">
        <v>39</v>
      </c>
      <c r="F9" s="139" t="s">
        <v>20</v>
      </c>
      <c r="G9" s="139">
        <v>60</v>
      </c>
      <c r="H9" s="148" t="s">
        <v>41</v>
      </c>
      <c r="I9" s="149">
        <v>60</v>
      </c>
      <c r="J9" s="148">
        <v>40</v>
      </c>
      <c r="K9" s="150" t="s">
        <v>40</v>
      </c>
      <c r="L9" s="178"/>
      <c r="M9" s="179"/>
      <c r="N9" s="180"/>
      <c r="O9" s="181"/>
      <c r="P9" s="135">
        <f t="shared" si="0"/>
        <v>60</v>
      </c>
      <c r="Q9" s="62">
        <f t="shared" si="1"/>
        <v>0</v>
      </c>
      <c r="R9" s="13">
        <f t="shared" si="2"/>
        <v>60</v>
      </c>
      <c r="S9" s="13">
        <f t="shared" si="2"/>
        <v>40</v>
      </c>
    </row>
    <row r="10" spans="1:19" s="173" customFormat="1" ht="116.25" customHeight="1" x14ac:dyDescent="0.35">
      <c r="A10" s="160">
        <v>6</v>
      </c>
      <c r="B10" s="161" t="s">
        <v>36</v>
      </c>
      <c r="C10" s="151" t="s">
        <v>37</v>
      </c>
      <c r="D10" s="151" t="s">
        <v>38</v>
      </c>
      <c r="E10" s="151" t="s">
        <v>39</v>
      </c>
      <c r="F10" s="162" t="s">
        <v>20</v>
      </c>
      <c r="G10" s="162">
        <v>60</v>
      </c>
      <c r="H10" s="174" t="s">
        <v>21</v>
      </c>
      <c r="I10" s="175">
        <v>60</v>
      </c>
      <c r="J10" s="174">
        <v>40</v>
      </c>
      <c r="K10" s="176" t="s">
        <v>40</v>
      </c>
      <c r="L10" s="166"/>
      <c r="M10" s="167"/>
      <c r="N10" s="168"/>
      <c r="O10" s="169"/>
      <c r="P10" s="170">
        <f t="shared" si="0"/>
        <v>60</v>
      </c>
      <c r="Q10" s="171">
        <f t="shared" ref="Q10" si="9">IF(P10="no bid","no bid",36*N10+O10)</f>
        <v>0</v>
      </c>
      <c r="R10" s="172">
        <f t="shared" ref="R10" si="10">I10</f>
        <v>60</v>
      </c>
      <c r="S10" s="172">
        <f t="shared" ref="S10" si="11">J10</f>
        <v>40</v>
      </c>
    </row>
    <row r="11" spans="1:19" s="190" customFormat="1" ht="82.5" customHeight="1" x14ac:dyDescent="0.35">
      <c r="A11" s="117">
        <v>7</v>
      </c>
      <c r="B11" s="191" t="s">
        <v>36</v>
      </c>
      <c r="C11" s="192" t="s">
        <v>37</v>
      </c>
      <c r="D11" s="192" t="s">
        <v>38</v>
      </c>
      <c r="E11" s="192" t="s">
        <v>39</v>
      </c>
      <c r="F11" s="193" t="s">
        <v>20</v>
      </c>
      <c r="G11" s="193">
        <v>60</v>
      </c>
      <c r="H11" s="194" t="s">
        <v>42</v>
      </c>
      <c r="I11" s="195">
        <v>60</v>
      </c>
      <c r="J11" s="196">
        <v>40</v>
      </c>
      <c r="K11" s="197" t="s">
        <v>40</v>
      </c>
      <c r="L11" s="183"/>
      <c r="M11" s="184"/>
      <c r="N11" s="185"/>
      <c r="O11" s="186"/>
      <c r="P11" s="187">
        <v>45</v>
      </c>
      <c r="Q11" s="188">
        <v>0</v>
      </c>
      <c r="R11" s="189">
        <v>20</v>
      </c>
      <c r="S11" s="189">
        <v>80</v>
      </c>
    </row>
    <row r="12" spans="1:19" ht="20.149999999999999" customHeight="1" x14ac:dyDescent="0.35">
      <c r="A12" s="117">
        <v>8</v>
      </c>
      <c r="B12" s="70"/>
      <c r="C12" s="90"/>
      <c r="D12" s="90"/>
      <c r="E12" s="90"/>
      <c r="F12" s="72"/>
      <c r="G12" s="72"/>
      <c r="H12" s="91"/>
      <c r="I12" s="92"/>
      <c r="J12" s="93"/>
      <c r="K12" s="71"/>
      <c r="L12" s="12"/>
      <c r="M12" s="45"/>
      <c r="N12" s="46"/>
      <c r="O12" s="47"/>
      <c r="P12" s="135">
        <f t="shared" ref="P12:P59" si="12">IF(ISBLANK(M12),G12,M12)</f>
        <v>0</v>
      </c>
      <c r="Q12" s="62">
        <f t="shared" si="1"/>
        <v>0</v>
      </c>
      <c r="R12" s="13">
        <f t="shared" si="2"/>
        <v>0</v>
      </c>
      <c r="S12" s="13">
        <f t="shared" si="2"/>
        <v>0</v>
      </c>
    </row>
    <row r="13" spans="1:19" ht="20.149999999999999" customHeight="1" x14ac:dyDescent="0.35">
      <c r="A13" s="117">
        <v>9</v>
      </c>
      <c r="B13" s="14"/>
      <c r="C13" s="15"/>
      <c r="D13" s="15"/>
      <c r="E13" s="15"/>
      <c r="F13" s="15"/>
      <c r="G13" s="15"/>
      <c r="H13" s="16"/>
      <c r="I13" s="19"/>
      <c r="J13" s="17"/>
      <c r="K13" s="18"/>
      <c r="L13" s="12"/>
      <c r="M13" s="34"/>
      <c r="N13" s="32"/>
      <c r="O13" s="33"/>
      <c r="P13" s="135">
        <f t="shared" si="12"/>
        <v>0</v>
      </c>
      <c r="Q13" s="62">
        <f t="shared" si="1"/>
        <v>0</v>
      </c>
      <c r="R13" s="13">
        <f t="shared" si="2"/>
        <v>0</v>
      </c>
      <c r="S13" s="13">
        <f t="shared" si="2"/>
        <v>0</v>
      </c>
    </row>
    <row r="14" spans="1:19" ht="20.149999999999999" customHeight="1" x14ac:dyDescent="0.35">
      <c r="A14" s="117">
        <v>10</v>
      </c>
      <c r="B14" s="20"/>
      <c r="C14" s="21"/>
      <c r="D14" s="21"/>
      <c r="E14" s="21"/>
      <c r="F14" s="21"/>
      <c r="G14" s="21"/>
      <c r="H14" s="22"/>
      <c r="I14" s="23"/>
      <c r="J14" s="24"/>
      <c r="K14" s="25"/>
      <c r="L14" s="12"/>
      <c r="M14" s="45"/>
      <c r="N14" s="46"/>
      <c r="O14" s="47"/>
      <c r="P14" s="135">
        <f t="shared" si="12"/>
        <v>0</v>
      </c>
      <c r="Q14" s="62">
        <f t="shared" si="1"/>
        <v>0</v>
      </c>
      <c r="R14" s="13">
        <f t="shared" si="2"/>
        <v>0</v>
      </c>
      <c r="S14" s="13">
        <f t="shared" si="2"/>
        <v>0</v>
      </c>
    </row>
    <row r="15" spans="1:19" ht="20.149999999999999" customHeight="1" x14ac:dyDescent="0.35">
      <c r="A15" s="117"/>
      <c r="B15" s="14"/>
      <c r="C15" s="15"/>
      <c r="D15" s="15"/>
      <c r="E15" s="15"/>
      <c r="F15" s="15"/>
      <c r="G15" s="15"/>
      <c r="H15" s="16"/>
      <c r="I15" s="19"/>
      <c r="J15" s="17"/>
      <c r="K15" s="18"/>
      <c r="L15" s="12"/>
      <c r="M15" s="34"/>
      <c r="N15" s="32"/>
      <c r="O15" s="33"/>
      <c r="P15" s="135">
        <f t="shared" si="12"/>
        <v>0</v>
      </c>
      <c r="Q15" s="62">
        <f t="shared" si="1"/>
        <v>0</v>
      </c>
      <c r="R15" s="13">
        <f t="shared" si="2"/>
        <v>0</v>
      </c>
      <c r="S15" s="13">
        <f t="shared" si="2"/>
        <v>0</v>
      </c>
    </row>
    <row r="16" spans="1:19" ht="20.149999999999999" customHeight="1" x14ac:dyDescent="0.35">
      <c r="A16" s="117"/>
      <c r="B16" s="20"/>
      <c r="C16" s="21"/>
      <c r="D16" s="21"/>
      <c r="E16" s="21"/>
      <c r="F16" s="21"/>
      <c r="G16" s="21"/>
      <c r="H16" s="22"/>
      <c r="I16" s="23"/>
      <c r="J16" s="24"/>
      <c r="K16" s="25"/>
      <c r="L16" s="12"/>
      <c r="M16" s="45"/>
      <c r="N16" s="46"/>
      <c r="O16" s="47"/>
      <c r="P16" s="135">
        <f t="shared" si="12"/>
        <v>0</v>
      </c>
      <c r="Q16" s="62">
        <f t="shared" si="1"/>
        <v>0</v>
      </c>
      <c r="R16" s="13">
        <f t="shared" ref="R16:S31" si="13">I16</f>
        <v>0</v>
      </c>
      <c r="S16" s="13">
        <f t="shared" si="13"/>
        <v>0</v>
      </c>
    </row>
    <row r="17" spans="1:19" ht="20.149999999999999" customHeight="1" x14ac:dyDescent="0.35">
      <c r="A17" s="117"/>
      <c r="B17" s="14"/>
      <c r="C17" s="15"/>
      <c r="D17" s="15"/>
      <c r="E17" s="15"/>
      <c r="F17" s="15"/>
      <c r="G17" s="15"/>
      <c r="H17" s="16"/>
      <c r="I17" s="19"/>
      <c r="J17" s="17"/>
      <c r="K17" s="18"/>
      <c r="L17" s="12"/>
      <c r="M17" s="34"/>
      <c r="N17" s="32"/>
      <c r="O17" s="33"/>
      <c r="P17" s="135">
        <f t="shared" si="12"/>
        <v>0</v>
      </c>
      <c r="Q17" s="62">
        <f t="shared" si="1"/>
        <v>0</v>
      </c>
      <c r="R17" s="13">
        <f t="shared" si="13"/>
        <v>0</v>
      </c>
      <c r="S17" s="13">
        <f t="shared" si="13"/>
        <v>0</v>
      </c>
    </row>
    <row r="18" spans="1:19" ht="20.149999999999999" customHeight="1" x14ac:dyDescent="0.35">
      <c r="A18" s="117"/>
      <c r="B18" s="20"/>
      <c r="C18" s="21"/>
      <c r="D18" s="21"/>
      <c r="E18" s="21"/>
      <c r="F18" s="21"/>
      <c r="G18" s="21"/>
      <c r="H18" s="22"/>
      <c r="I18" s="23"/>
      <c r="J18" s="24"/>
      <c r="K18" s="25"/>
      <c r="L18" s="12"/>
      <c r="M18" s="45"/>
      <c r="N18" s="46"/>
      <c r="O18" s="47"/>
      <c r="P18" s="135">
        <f t="shared" si="12"/>
        <v>0</v>
      </c>
      <c r="Q18" s="62">
        <f t="shared" si="1"/>
        <v>0</v>
      </c>
      <c r="R18" s="13">
        <f t="shared" si="13"/>
        <v>0</v>
      </c>
      <c r="S18" s="13">
        <f t="shared" si="13"/>
        <v>0</v>
      </c>
    </row>
    <row r="19" spans="1:19" ht="20.149999999999999" customHeight="1" x14ac:dyDescent="0.35">
      <c r="A19" s="117"/>
      <c r="B19" s="14"/>
      <c r="C19" s="15"/>
      <c r="D19" s="15"/>
      <c r="E19" s="15"/>
      <c r="F19" s="15"/>
      <c r="G19" s="15"/>
      <c r="H19" s="16"/>
      <c r="I19" s="19"/>
      <c r="J19" s="17"/>
      <c r="K19" s="18"/>
      <c r="L19" s="12"/>
      <c r="M19" s="34"/>
      <c r="N19" s="32"/>
      <c r="O19" s="33"/>
      <c r="P19" s="135">
        <f t="shared" si="12"/>
        <v>0</v>
      </c>
      <c r="Q19" s="62">
        <f t="shared" si="1"/>
        <v>0</v>
      </c>
      <c r="R19" s="13">
        <f t="shared" si="13"/>
        <v>0</v>
      </c>
      <c r="S19" s="13">
        <f t="shared" si="13"/>
        <v>0</v>
      </c>
    </row>
    <row r="20" spans="1:19" ht="20.149999999999999" customHeight="1" x14ac:dyDescent="0.35">
      <c r="A20" s="117"/>
      <c r="B20" s="39"/>
      <c r="C20" s="40"/>
      <c r="D20" s="40"/>
      <c r="E20" s="40"/>
      <c r="F20" s="40"/>
      <c r="G20" s="40"/>
      <c r="H20" s="41"/>
      <c r="I20" s="42"/>
      <c r="J20" s="43"/>
      <c r="K20" s="44"/>
      <c r="L20" s="35"/>
      <c r="M20" s="45"/>
      <c r="N20" s="46"/>
      <c r="O20" s="47"/>
      <c r="P20" s="135">
        <f t="shared" si="12"/>
        <v>0</v>
      </c>
      <c r="Q20" s="62">
        <f t="shared" si="1"/>
        <v>0</v>
      </c>
      <c r="R20" s="13">
        <f t="shared" si="13"/>
        <v>0</v>
      </c>
      <c r="S20" s="13">
        <f t="shared" si="13"/>
        <v>0</v>
      </c>
    </row>
    <row r="21" spans="1:19" ht="20.149999999999999" customHeight="1" x14ac:dyDescent="0.35">
      <c r="A21" s="117"/>
      <c r="B21" s="14"/>
      <c r="C21" s="15"/>
      <c r="D21" s="15"/>
      <c r="E21" s="15"/>
      <c r="F21" s="15"/>
      <c r="G21" s="15"/>
      <c r="H21" s="16"/>
      <c r="I21" s="19"/>
      <c r="J21" s="17"/>
      <c r="K21" s="18"/>
      <c r="L21" s="35"/>
      <c r="M21" s="34"/>
      <c r="N21" s="32"/>
      <c r="O21" s="33"/>
      <c r="P21" s="135">
        <f t="shared" si="12"/>
        <v>0</v>
      </c>
      <c r="Q21" s="62">
        <f t="shared" si="1"/>
        <v>0</v>
      </c>
      <c r="R21" s="13">
        <f t="shared" si="13"/>
        <v>0</v>
      </c>
      <c r="S21" s="13">
        <f t="shared" si="13"/>
        <v>0</v>
      </c>
    </row>
    <row r="22" spans="1:19" ht="20.149999999999999" customHeight="1" x14ac:dyDescent="0.35">
      <c r="A22" s="117"/>
      <c r="B22" s="48"/>
      <c r="C22" s="49"/>
      <c r="D22" s="40"/>
      <c r="E22" s="49"/>
      <c r="F22" s="49"/>
      <c r="G22" s="49"/>
      <c r="H22" s="50"/>
      <c r="I22" s="51"/>
      <c r="J22" s="52"/>
      <c r="K22" s="44"/>
      <c r="L22" s="35"/>
      <c r="M22" s="45"/>
      <c r="N22" s="46"/>
      <c r="O22" s="47"/>
      <c r="P22" s="135">
        <f t="shared" si="12"/>
        <v>0</v>
      </c>
      <c r="Q22" s="62">
        <f t="shared" si="1"/>
        <v>0</v>
      </c>
      <c r="R22" s="13">
        <f t="shared" si="13"/>
        <v>0</v>
      </c>
      <c r="S22" s="13">
        <f t="shared" si="13"/>
        <v>0</v>
      </c>
    </row>
    <row r="23" spans="1:19" ht="20.149999999999999" customHeight="1" x14ac:dyDescent="0.35">
      <c r="A23" s="117"/>
      <c r="B23" s="14"/>
      <c r="C23" s="15"/>
      <c r="D23" s="15"/>
      <c r="E23" s="15"/>
      <c r="F23" s="15"/>
      <c r="G23" s="15"/>
      <c r="H23" s="16"/>
      <c r="I23" s="19"/>
      <c r="J23" s="17"/>
      <c r="K23" s="18"/>
      <c r="L23" s="12"/>
      <c r="M23" s="34"/>
      <c r="N23" s="32"/>
      <c r="O23" s="33"/>
      <c r="P23" s="135">
        <f t="shared" si="12"/>
        <v>0</v>
      </c>
      <c r="Q23" s="62">
        <f t="shared" si="1"/>
        <v>0</v>
      </c>
      <c r="R23" s="13">
        <f t="shared" si="13"/>
        <v>0</v>
      </c>
      <c r="S23" s="13">
        <f t="shared" si="13"/>
        <v>0</v>
      </c>
    </row>
    <row r="24" spans="1:19" ht="20.149999999999999" customHeight="1" x14ac:dyDescent="0.35">
      <c r="A24" s="117"/>
      <c r="B24" s="39"/>
      <c r="C24" s="40"/>
      <c r="D24" s="40"/>
      <c r="E24" s="40"/>
      <c r="F24" s="40"/>
      <c r="G24" s="40"/>
      <c r="H24" s="41"/>
      <c r="I24" s="42"/>
      <c r="J24" s="43"/>
      <c r="K24" s="44"/>
      <c r="L24" s="12"/>
      <c r="M24" s="45"/>
      <c r="N24" s="46"/>
      <c r="O24" s="47"/>
      <c r="P24" s="135">
        <f t="shared" si="12"/>
        <v>0</v>
      </c>
      <c r="Q24" s="62">
        <f t="shared" si="1"/>
        <v>0</v>
      </c>
      <c r="R24" s="13">
        <f t="shared" si="13"/>
        <v>0</v>
      </c>
      <c r="S24" s="13">
        <f t="shared" si="13"/>
        <v>0</v>
      </c>
    </row>
    <row r="25" spans="1:19" ht="20.149999999999999" customHeight="1" x14ac:dyDescent="0.35">
      <c r="A25" s="117"/>
      <c r="B25" s="14"/>
      <c r="C25" s="15"/>
      <c r="D25" s="15"/>
      <c r="E25" s="15"/>
      <c r="F25" s="15"/>
      <c r="G25" s="15"/>
      <c r="H25" s="16"/>
      <c r="I25" s="19"/>
      <c r="J25" s="17"/>
      <c r="K25" s="18"/>
      <c r="L25" s="12"/>
      <c r="M25" s="34"/>
      <c r="N25" s="32"/>
      <c r="O25" s="33"/>
      <c r="P25" s="135">
        <f t="shared" si="12"/>
        <v>0</v>
      </c>
      <c r="Q25" s="62">
        <f t="shared" si="1"/>
        <v>0</v>
      </c>
      <c r="R25" s="13">
        <f t="shared" si="13"/>
        <v>0</v>
      </c>
      <c r="S25" s="13">
        <f t="shared" si="13"/>
        <v>0</v>
      </c>
    </row>
    <row r="26" spans="1:19" ht="20.149999999999999" customHeight="1" x14ac:dyDescent="0.35">
      <c r="A26" s="117"/>
      <c r="B26" s="20"/>
      <c r="C26" s="21"/>
      <c r="D26" s="21"/>
      <c r="E26" s="21"/>
      <c r="F26" s="21"/>
      <c r="G26" s="21"/>
      <c r="H26" s="22"/>
      <c r="I26" s="23"/>
      <c r="J26" s="24"/>
      <c r="K26" s="25"/>
      <c r="L26" s="12"/>
      <c r="M26" s="45"/>
      <c r="N26" s="46"/>
      <c r="O26" s="47"/>
      <c r="P26" s="135">
        <f t="shared" si="12"/>
        <v>0</v>
      </c>
      <c r="Q26" s="62">
        <f t="shared" si="1"/>
        <v>0</v>
      </c>
      <c r="R26" s="13">
        <f t="shared" si="13"/>
        <v>0</v>
      </c>
      <c r="S26" s="13">
        <f t="shared" si="13"/>
        <v>0</v>
      </c>
    </row>
    <row r="27" spans="1:19" ht="20.149999999999999" customHeight="1" x14ac:dyDescent="0.35">
      <c r="A27" s="117"/>
      <c r="B27" s="14"/>
      <c r="C27" s="15"/>
      <c r="D27" s="15"/>
      <c r="E27" s="15"/>
      <c r="F27" s="15"/>
      <c r="G27" s="15"/>
      <c r="H27" s="16"/>
      <c r="I27" s="19"/>
      <c r="J27" s="17"/>
      <c r="K27" s="18"/>
      <c r="L27" s="12"/>
      <c r="M27" s="34"/>
      <c r="N27" s="32"/>
      <c r="O27" s="33"/>
      <c r="P27" s="135">
        <f t="shared" si="12"/>
        <v>0</v>
      </c>
      <c r="Q27" s="62">
        <f t="shared" si="1"/>
        <v>0</v>
      </c>
      <c r="R27" s="13">
        <f t="shared" si="13"/>
        <v>0</v>
      </c>
      <c r="S27" s="13">
        <f t="shared" si="13"/>
        <v>0</v>
      </c>
    </row>
    <row r="28" spans="1:19" ht="20.149999999999999" customHeight="1" x14ac:dyDescent="0.35">
      <c r="A28" s="117"/>
      <c r="B28" s="20"/>
      <c r="C28" s="53"/>
      <c r="D28" s="21"/>
      <c r="E28" s="21"/>
      <c r="F28" s="21"/>
      <c r="G28" s="21"/>
      <c r="H28" s="22"/>
      <c r="I28" s="23"/>
      <c r="J28" s="24"/>
      <c r="K28" s="25"/>
      <c r="L28" s="12"/>
      <c r="M28" s="45"/>
      <c r="N28" s="46"/>
      <c r="O28" s="47"/>
      <c r="P28" s="135">
        <f t="shared" si="12"/>
        <v>0</v>
      </c>
      <c r="Q28" s="62">
        <f t="shared" si="1"/>
        <v>0</v>
      </c>
      <c r="R28" s="13">
        <f t="shared" si="13"/>
        <v>0</v>
      </c>
      <c r="S28" s="13">
        <f t="shared" si="13"/>
        <v>0</v>
      </c>
    </row>
    <row r="29" spans="1:19" ht="20.149999999999999" customHeight="1" x14ac:dyDescent="0.35">
      <c r="A29" s="117"/>
      <c r="B29" s="14"/>
      <c r="C29" s="27"/>
      <c r="D29" s="15"/>
      <c r="E29" s="15"/>
      <c r="F29" s="15"/>
      <c r="G29" s="15"/>
      <c r="H29" s="16"/>
      <c r="I29" s="19"/>
      <c r="J29" s="17"/>
      <c r="K29" s="18"/>
      <c r="L29" s="12"/>
      <c r="M29" s="34"/>
      <c r="N29" s="32"/>
      <c r="O29" s="33"/>
      <c r="P29" s="135">
        <f t="shared" si="12"/>
        <v>0</v>
      </c>
      <c r="Q29" s="62">
        <f t="shared" si="1"/>
        <v>0</v>
      </c>
      <c r="R29" s="13">
        <f t="shared" si="13"/>
        <v>0</v>
      </c>
      <c r="S29" s="13">
        <f t="shared" si="13"/>
        <v>0</v>
      </c>
    </row>
    <row r="30" spans="1:19" ht="20.149999999999999" customHeight="1" x14ac:dyDescent="0.35">
      <c r="A30" s="117"/>
      <c r="B30" s="20"/>
      <c r="C30" s="21"/>
      <c r="D30" s="21"/>
      <c r="E30" s="21"/>
      <c r="F30" s="21"/>
      <c r="G30" s="21"/>
      <c r="H30" s="22"/>
      <c r="I30" s="23"/>
      <c r="J30" s="24"/>
      <c r="K30" s="25"/>
      <c r="L30" s="12"/>
      <c r="M30" s="45"/>
      <c r="N30" s="46"/>
      <c r="O30" s="47"/>
      <c r="P30" s="135">
        <f t="shared" si="12"/>
        <v>0</v>
      </c>
      <c r="Q30" s="62">
        <f t="shared" si="1"/>
        <v>0</v>
      </c>
      <c r="R30" s="13">
        <f t="shared" si="13"/>
        <v>0</v>
      </c>
      <c r="S30" s="13">
        <f t="shared" si="13"/>
        <v>0</v>
      </c>
    </row>
    <row r="31" spans="1:19" ht="20.149999999999999" customHeight="1" x14ac:dyDescent="0.35">
      <c r="A31" s="117"/>
      <c r="B31" s="14"/>
      <c r="C31" s="15"/>
      <c r="D31" s="15"/>
      <c r="E31" s="15"/>
      <c r="F31" s="15"/>
      <c r="G31" s="15"/>
      <c r="H31" s="16"/>
      <c r="I31" s="19"/>
      <c r="J31" s="17"/>
      <c r="K31" s="18"/>
      <c r="L31" s="12"/>
      <c r="M31" s="34"/>
      <c r="N31" s="32"/>
      <c r="O31" s="33"/>
      <c r="P31" s="135">
        <f t="shared" si="12"/>
        <v>0</v>
      </c>
      <c r="Q31" s="62">
        <f t="shared" si="1"/>
        <v>0</v>
      </c>
      <c r="R31" s="13">
        <f t="shared" si="13"/>
        <v>0</v>
      </c>
      <c r="S31" s="13">
        <f t="shared" si="13"/>
        <v>0</v>
      </c>
    </row>
    <row r="32" spans="1:19" ht="20.149999999999999" customHeight="1" x14ac:dyDescent="0.35">
      <c r="A32" s="117"/>
      <c r="B32" s="39"/>
      <c r="C32" s="40"/>
      <c r="D32" s="40"/>
      <c r="E32" s="40"/>
      <c r="F32" s="40"/>
      <c r="G32" s="40"/>
      <c r="H32" s="41"/>
      <c r="I32" s="42"/>
      <c r="J32" s="43"/>
      <c r="K32" s="44"/>
      <c r="L32" s="35"/>
      <c r="M32" s="45"/>
      <c r="N32" s="46"/>
      <c r="O32" s="47"/>
      <c r="P32" s="135">
        <f t="shared" si="12"/>
        <v>0</v>
      </c>
      <c r="Q32" s="62">
        <f t="shared" si="1"/>
        <v>0</v>
      </c>
      <c r="R32" s="13">
        <f t="shared" ref="R32:S47" si="14">I32</f>
        <v>0</v>
      </c>
      <c r="S32" s="13">
        <f t="shared" si="14"/>
        <v>0</v>
      </c>
    </row>
    <row r="33" spans="1:19" ht="20.149999999999999" customHeight="1" x14ac:dyDescent="0.35">
      <c r="A33" s="117"/>
      <c r="B33" s="14"/>
      <c r="C33" s="15"/>
      <c r="D33" s="15"/>
      <c r="E33" s="15"/>
      <c r="F33" s="15"/>
      <c r="G33" s="15"/>
      <c r="H33" s="16"/>
      <c r="I33" s="19"/>
      <c r="J33" s="17"/>
      <c r="K33" s="18"/>
      <c r="L33" s="35"/>
      <c r="M33" s="34"/>
      <c r="N33" s="32"/>
      <c r="O33" s="33"/>
      <c r="P33" s="135">
        <f t="shared" si="12"/>
        <v>0</v>
      </c>
      <c r="Q33" s="62">
        <f t="shared" si="1"/>
        <v>0</v>
      </c>
      <c r="R33" s="13">
        <f t="shared" si="14"/>
        <v>0</v>
      </c>
      <c r="S33" s="13">
        <f t="shared" si="14"/>
        <v>0</v>
      </c>
    </row>
    <row r="34" spans="1:19" ht="20.149999999999999" customHeight="1" x14ac:dyDescent="0.35">
      <c r="A34" s="117"/>
      <c r="B34" s="48"/>
      <c r="C34" s="49"/>
      <c r="D34" s="40"/>
      <c r="E34" s="49"/>
      <c r="F34" s="49"/>
      <c r="G34" s="49"/>
      <c r="H34" s="50"/>
      <c r="I34" s="51"/>
      <c r="J34" s="52"/>
      <c r="K34" s="44"/>
      <c r="L34" s="35"/>
      <c r="M34" s="45"/>
      <c r="N34" s="46"/>
      <c r="O34" s="47"/>
      <c r="P34" s="135">
        <f t="shared" si="12"/>
        <v>0</v>
      </c>
      <c r="Q34" s="62">
        <f t="shared" si="1"/>
        <v>0</v>
      </c>
      <c r="R34" s="13">
        <f t="shared" si="14"/>
        <v>0</v>
      </c>
      <c r="S34" s="13">
        <f t="shared" si="14"/>
        <v>0</v>
      </c>
    </row>
    <row r="35" spans="1:19" ht="20.149999999999999" customHeight="1" x14ac:dyDescent="0.35">
      <c r="A35" s="117"/>
      <c r="B35" s="14"/>
      <c r="C35" s="15"/>
      <c r="D35" s="15"/>
      <c r="E35" s="15"/>
      <c r="F35" s="15"/>
      <c r="G35" s="15"/>
      <c r="H35" s="16"/>
      <c r="I35" s="19"/>
      <c r="J35" s="17"/>
      <c r="K35" s="18"/>
      <c r="L35" s="35"/>
      <c r="M35" s="34"/>
      <c r="N35" s="32"/>
      <c r="O35" s="33"/>
      <c r="P35" s="135">
        <f t="shared" si="12"/>
        <v>0</v>
      </c>
      <c r="Q35" s="62">
        <f t="shared" si="1"/>
        <v>0</v>
      </c>
      <c r="R35" s="13">
        <f t="shared" si="14"/>
        <v>0</v>
      </c>
      <c r="S35" s="13">
        <f t="shared" si="14"/>
        <v>0</v>
      </c>
    </row>
    <row r="36" spans="1:19" ht="20.149999999999999" customHeight="1" x14ac:dyDescent="0.35">
      <c r="A36" s="117"/>
      <c r="B36" s="39"/>
      <c r="C36" s="40"/>
      <c r="D36" s="40"/>
      <c r="E36" s="40"/>
      <c r="F36" s="40"/>
      <c r="G36" s="40"/>
      <c r="H36" s="41"/>
      <c r="I36" s="42"/>
      <c r="J36" s="43"/>
      <c r="K36" s="44"/>
      <c r="L36" s="35"/>
      <c r="M36" s="45"/>
      <c r="N36" s="46"/>
      <c r="O36" s="47"/>
      <c r="P36" s="135">
        <f t="shared" si="12"/>
        <v>0</v>
      </c>
      <c r="Q36" s="62">
        <f t="shared" si="1"/>
        <v>0</v>
      </c>
      <c r="R36" s="13">
        <f t="shared" si="14"/>
        <v>0</v>
      </c>
      <c r="S36" s="13">
        <f t="shared" si="14"/>
        <v>0</v>
      </c>
    </row>
    <row r="37" spans="1:19" ht="20.149999999999999" customHeight="1" x14ac:dyDescent="0.35">
      <c r="A37" s="117"/>
      <c r="B37" s="14"/>
      <c r="C37" s="15"/>
      <c r="D37" s="15"/>
      <c r="E37" s="15"/>
      <c r="F37" s="15"/>
      <c r="G37" s="15"/>
      <c r="H37" s="16"/>
      <c r="I37" s="19"/>
      <c r="J37" s="17"/>
      <c r="K37" s="18"/>
      <c r="L37" s="12"/>
      <c r="M37" s="34"/>
      <c r="N37" s="32"/>
      <c r="O37" s="33"/>
      <c r="P37" s="135">
        <f t="shared" si="12"/>
        <v>0</v>
      </c>
      <c r="Q37" s="62">
        <f t="shared" si="1"/>
        <v>0</v>
      </c>
      <c r="R37" s="13">
        <f t="shared" si="14"/>
        <v>0</v>
      </c>
      <c r="S37" s="13">
        <f t="shared" si="14"/>
        <v>0</v>
      </c>
    </row>
    <row r="38" spans="1:19" ht="20.149999999999999" customHeight="1" x14ac:dyDescent="0.35">
      <c r="A38" s="117"/>
      <c r="B38" s="20"/>
      <c r="C38" s="21"/>
      <c r="D38" s="21"/>
      <c r="E38" s="21"/>
      <c r="F38" s="21"/>
      <c r="G38" s="21"/>
      <c r="H38" s="22"/>
      <c r="I38" s="20"/>
      <c r="J38" s="24"/>
      <c r="K38" s="25"/>
      <c r="L38" s="12"/>
      <c r="M38" s="36"/>
      <c r="N38" s="37"/>
      <c r="O38" s="38"/>
      <c r="P38" s="135">
        <f t="shared" si="12"/>
        <v>0</v>
      </c>
      <c r="Q38" s="62">
        <f t="shared" si="1"/>
        <v>0</v>
      </c>
      <c r="R38" s="13">
        <f t="shared" si="14"/>
        <v>0</v>
      </c>
      <c r="S38" s="13">
        <f t="shared" si="14"/>
        <v>0</v>
      </c>
    </row>
    <row r="39" spans="1:19" ht="20.149999999999999" customHeight="1" x14ac:dyDescent="0.35">
      <c r="A39" s="117"/>
      <c r="B39" s="14"/>
      <c r="C39" s="15"/>
      <c r="D39" s="15"/>
      <c r="E39" s="15"/>
      <c r="F39" s="15"/>
      <c r="G39" s="15"/>
      <c r="H39" s="16"/>
      <c r="I39" s="19"/>
      <c r="J39" s="17"/>
      <c r="K39" s="18"/>
      <c r="L39" s="12"/>
      <c r="M39" s="34"/>
      <c r="N39" s="32"/>
      <c r="O39" s="33"/>
      <c r="P39" s="135">
        <f t="shared" si="12"/>
        <v>0</v>
      </c>
      <c r="Q39" s="62">
        <f t="shared" si="1"/>
        <v>0</v>
      </c>
      <c r="R39" s="13">
        <f t="shared" si="14"/>
        <v>0</v>
      </c>
      <c r="S39" s="13">
        <f t="shared" si="14"/>
        <v>0</v>
      </c>
    </row>
    <row r="40" spans="1:19" ht="20.149999999999999" customHeight="1" x14ac:dyDescent="0.35">
      <c r="A40" s="117"/>
      <c r="B40" s="20"/>
      <c r="C40" s="21"/>
      <c r="D40" s="21"/>
      <c r="E40" s="21"/>
      <c r="F40" s="21"/>
      <c r="G40" s="21"/>
      <c r="H40" s="22"/>
      <c r="I40" s="20"/>
      <c r="J40" s="24"/>
      <c r="K40" s="25"/>
      <c r="L40" s="12"/>
      <c r="M40" s="36"/>
      <c r="N40" s="37"/>
      <c r="O40" s="38"/>
      <c r="P40" s="135">
        <f t="shared" si="12"/>
        <v>0</v>
      </c>
      <c r="Q40" s="62">
        <f t="shared" si="1"/>
        <v>0</v>
      </c>
      <c r="R40" s="13">
        <f t="shared" si="14"/>
        <v>0</v>
      </c>
      <c r="S40" s="13">
        <f t="shared" si="14"/>
        <v>0</v>
      </c>
    </row>
    <row r="41" spans="1:19" ht="20.149999999999999" customHeight="1" x14ac:dyDescent="0.35">
      <c r="A41" s="117"/>
      <c r="B41" s="14"/>
      <c r="C41" s="15"/>
      <c r="D41" s="15"/>
      <c r="E41" s="15"/>
      <c r="F41" s="15"/>
      <c r="G41" s="15"/>
      <c r="H41" s="16"/>
      <c r="I41" s="19"/>
      <c r="J41" s="17"/>
      <c r="K41" s="18"/>
      <c r="L41" s="12"/>
      <c r="M41" s="34"/>
      <c r="N41" s="32"/>
      <c r="O41" s="33"/>
      <c r="P41" s="135">
        <f t="shared" si="12"/>
        <v>0</v>
      </c>
      <c r="Q41" s="62">
        <f t="shared" si="1"/>
        <v>0</v>
      </c>
      <c r="R41" s="13">
        <f t="shared" si="14"/>
        <v>0</v>
      </c>
      <c r="S41" s="13">
        <f t="shared" si="14"/>
        <v>0</v>
      </c>
    </row>
    <row r="42" spans="1:19" ht="20.149999999999999" customHeight="1" x14ac:dyDescent="0.35">
      <c r="A42" s="117"/>
      <c r="B42" s="20"/>
      <c r="C42" s="21"/>
      <c r="D42" s="21"/>
      <c r="E42" s="21"/>
      <c r="F42" s="21"/>
      <c r="G42" s="21"/>
      <c r="H42" s="22"/>
      <c r="I42" s="20"/>
      <c r="J42" s="24"/>
      <c r="K42" s="25"/>
      <c r="L42" s="12"/>
      <c r="M42" s="36"/>
      <c r="N42" s="37"/>
      <c r="O42" s="38"/>
      <c r="P42" s="135">
        <f t="shared" si="12"/>
        <v>0</v>
      </c>
      <c r="Q42" s="62">
        <f t="shared" si="1"/>
        <v>0</v>
      </c>
      <c r="R42" s="13">
        <f t="shared" si="14"/>
        <v>0</v>
      </c>
      <c r="S42" s="13">
        <f t="shared" si="14"/>
        <v>0</v>
      </c>
    </row>
    <row r="43" spans="1:19" ht="20.149999999999999" customHeight="1" x14ac:dyDescent="0.35">
      <c r="A43" s="117"/>
      <c r="B43" s="14"/>
      <c r="C43" s="15"/>
      <c r="D43" s="15"/>
      <c r="E43" s="15"/>
      <c r="F43" s="15"/>
      <c r="G43" s="15"/>
      <c r="H43" s="16"/>
      <c r="I43" s="19"/>
      <c r="J43" s="17"/>
      <c r="K43" s="18"/>
      <c r="L43" s="12"/>
      <c r="M43" s="34"/>
      <c r="N43" s="32"/>
      <c r="O43" s="33"/>
      <c r="P43" s="135">
        <f t="shared" si="12"/>
        <v>0</v>
      </c>
      <c r="Q43" s="62">
        <f t="shared" si="1"/>
        <v>0</v>
      </c>
      <c r="R43" s="13">
        <f t="shared" si="14"/>
        <v>0</v>
      </c>
      <c r="S43" s="13">
        <f t="shared" si="14"/>
        <v>0</v>
      </c>
    </row>
    <row r="44" spans="1:19" ht="20.149999999999999" customHeight="1" x14ac:dyDescent="0.35">
      <c r="A44" s="117"/>
      <c r="B44" s="20"/>
      <c r="C44" s="21"/>
      <c r="D44" s="21"/>
      <c r="E44" s="21"/>
      <c r="F44" s="21"/>
      <c r="G44" s="21"/>
      <c r="H44" s="22"/>
      <c r="I44" s="20"/>
      <c r="J44" s="24"/>
      <c r="K44" s="25"/>
      <c r="L44" s="12"/>
      <c r="M44" s="36"/>
      <c r="N44" s="37"/>
      <c r="O44" s="38"/>
      <c r="P44" s="135">
        <f t="shared" si="12"/>
        <v>0</v>
      </c>
      <c r="Q44" s="62">
        <f t="shared" si="1"/>
        <v>0</v>
      </c>
      <c r="R44" s="13">
        <f t="shared" si="14"/>
        <v>0</v>
      </c>
      <c r="S44" s="13">
        <f t="shared" si="14"/>
        <v>0</v>
      </c>
    </row>
    <row r="45" spans="1:19" ht="20.149999999999999" customHeight="1" x14ac:dyDescent="0.35">
      <c r="A45" s="117"/>
      <c r="B45" s="14"/>
      <c r="C45" s="15"/>
      <c r="D45" s="15"/>
      <c r="E45" s="15"/>
      <c r="F45" s="15"/>
      <c r="G45" s="15"/>
      <c r="H45" s="16"/>
      <c r="I45" s="19"/>
      <c r="J45" s="17"/>
      <c r="K45" s="18"/>
      <c r="L45" s="12"/>
      <c r="M45" s="34"/>
      <c r="N45" s="32"/>
      <c r="O45" s="33"/>
      <c r="P45" s="135">
        <f t="shared" si="12"/>
        <v>0</v>
      </c>
      <c r="Q45" s="62">
        <f t="shared" si="1"/>
        <v>0</v>
      </c>
      <c r="R45" s="13">
        <f t="shared" si="14"/>
        <v>0</v>
      </c>
      <c r="S45" s="13">
        <f t="shared" si="14"/>
        <v>0</v>
      </c>
    </row>
    <row r="46" spans="1:19" ht="20.149999999999999" customHeight="1" x14ac:dyDescent="0.35">
      <c r="A46" s="117"/>
      <c r="B46" s="20"/>
      <c r="C46" s="21"/>
      <c r="D46" s="21"/>
      <c r="E46" s="21"/>
      <c r="F46" s="21"/>
      <c r="G46" s="21"/>
      <c r="H46" s="22"/>
      <c r="I46" s="20"/>
      <c r="J46" s="24"/>
      <c r="K46" s="25"/>
      <c r="L46" s="12"/>
      <c r="M46" s="36"/>
      <c r="N46" s="37"/>
      <c r="O46" s="38"/>
      <c r="P46" s="135">
        <f t="shared" si="12"/>
        <v>0</v>
      </c>
      <c r="Q46" s="62">
        <f t="shared" si="1"/>
        <v>0</v>
      </c>
      <c r="R46" s="13">
        <f t="shared" si="14"/>
        <v>0</v>
      </c>
      <c r="S46" s="13">
        <f t="shared" si="14"/>
        <v>0</v>
      </c>
    </row>
    <row r="47" spans="1:19" ht="20.149999999999999" customHeight="1" x14ac:dyDescent="0.35">
      <c r="A47" s="117"/>
      <c r="B47" s="26"/>
      <c r="C47" s="27"/>
      <c r="D47" s="27"/>
      <c r="E47" s="27"/>
      <c r="F47" s="27"/>
      <c r="G47" s="27"/>
      <c r="H47" s="28"/>
      <c r="I47" s="29"/>
      <c r="J47" s="30"/>
      <c r="K47" s="31"/>
      <c r="L47" s="54"/>
      <c r="M47" s="55"/>
      <c r="N47" s="56"/>
      <c r="O47" s="57"/>
      <c r="P47" s="135">
        <f t="shared" si="12"/>
        <v>0</v>
      </c>
      <c r="Q47" s="62">
        <f t="shared" si="1"/>
        <v>0</v>
      </c>
      <c r="R47" s="13">
        <f t="shared" si="14"/>
        <v>0</v>
      </c>
      <c r="S47" s="13">
        <f t="shared" si="14"/>
        <v>0</v>
      </c>
    </row>
    <row r="48" spans="1:19" ht="20.149999999999999" customHeight="1" x14ac:dyDescent="0.35">
      <c r="A48" s="117"/>
      <c r="B48" s="20"/>
      <c r="C48" s="21"/>
      <c r="D48" s="21"/>
      <c r="E48" s="21"/>
      <c r="F48" s="21"/>
      <c r="G48" s="21"/>
      <c r="H48" s="22"/>
      <c r="I48" s="20"/>
      <c r="J48" s="24"/>
      <c r="K48" s="25"/>
      <c r="L48" s="12"/>
      <c r="M48" s="36"/>
      <c r="N48" s="37"/>
      <c r="O48" s="38"/>
      <c r="P48" s="135">
        <f t="shared" si="12"/>
        <v>0</v>
      </c>
      <c r="Q48" s="62">
        <f t="shared" si="1"/>
        <v>0</v>
      </c>
      <c r="R48" s="13">
        <f t="shared" ref="R48:S59" si="15">I48</f>
        <v>0</v>
      </c>
      <c r="S48" s="13">
        <f t="shared" si="15"/>
        <v>0</v>
      </c>
    </row>
    <row r="49" spans="1:19" ht="20.149999999999999" customHeight="1" x14ac:dyDescent="0.35">
      <c r="A49" s="117"/>
      <c r="B49" s="14"/>
      <c r="C49" s="15"/>
      <c r="D49" s="15"/>
      <c r="E49" s="15"/>
      <c r="F49" s="15"/>
      <c r="G49" s="15"/>
      <c r="H49" s="16"/>
      <c r="I49" s="19"/>
      <c r="J49" s="17"/>
      <c r="K49" s="18"/>
      <c r="L49" s="12"/>
      <c r="M49" s="34"/>
      <c r="N49" s="32"/>
      <c r="O49" s="33"/>
      <c r="P49" s="135">
        <f t="shared" si="12"/>
        <v>0</v>
      </c>
      <c r="Q49" s="62">
        <f t="shared" si="1"/>
        <v>0</v>
      </c>
      <c r="R49" s="13">
        <f t="shared" si="15"/>
        <v>0</v>
      </c>
      <c r="S49" s="13">
        <f t="shared" si="15"/>
        <v>0</v>
      </c>
    </row>
    <row r="50" spans="1:19" ht="20.149999999999999" customHeight="1" x14ac:dyDescent="0.35">
      <c r="A50" s="117"/>
      <c r="B50" s="20"/>
      <c r="C50" s="21"/>
      <c r="D50" s="21"/>
      <c r="E50" s="21"/>
      <c r="F50" s="21"/>
      <c r="G50" s="21"/>
      <c r="H50" s="22"/>
      <c r="I50" s="20"/>
      <c r="J50" s="24"/>
      <c r="K50" s="25"/>
      <c r="L50" s="12"/>
      <c r="M50" s="36"/>
      <c r="N50" s="37"/>
      <c r="O50" s="38"/>
      <c r="P50" s="135">
        <f t="shared" si="12"/>
        <v>0</v>
      </c>
      <c r="Q50" s="62">
        <f t="shared" si="1"/>
        <v>0</v>
      </c>
      <c r="R50" s="13">
        <f t="shared" si="15"/>
        <v>0</v>
      </c>
      <c r="S50" s="13">
        <f t="shared" si="15"/>
        <v>0</v>
      </c>
    </row>
    <row r="51" spans="1:19" ht="20.149999999999999" customHeight="1" x14ac:dyDescent="0.35">
      <c r="A51" s="117"/>
      <c r="B51" s="14"/>
      <c r="C51" s="15"/>
      <c r="D51" s="15"/>
      <c r="E51" s="15"/>
      <c r="F51" s="15"/>
      <c r="G51" s="15"/>
      <c r="H51" s="16"/>
      <c r="I51" s="19"/>
      <c r="J51" s="17"/>
      <c r="K51" s="18"/>
      <c r="L51" s="12"/>
      <c r="M51" s="34"/>
      <c r="N51" s="32"/>
      <c r="O51" s="33"/>
      <c r="P51" s="135">
        <f t="shared" si="12"/>
        <v>0</v>
      </c>
      <c r="Q51" s="62">
        <f t="shared" si="1"/>
        <v>0</v>
      </c>
      <c r="R51" s="13">
        <f t="shared" si="15"/>
        <v>0</v>
      </c>
      <c r="S51" s="13">
        <f t="shared" si="15"/>
        <v>0</v>
      </c>
    </row>
    <row r="52" spans="1:19" ht="20.149999999999999" customHeight="1" x14ac:dyDescent="0.35">
      <c r="A52" s="117"/>
      <c r="B52" s="20"/>
      <c r="C52" s="21"/>
      <c r="D52" s="21"/>
      <c r="E52" s="21"/>
      <c r="F52" s="21"/>
      <c r="G52" s="21"/>
      <c r="H52" s="22"/>
      <c r="I52" s="20"/>
      <c r="J52" s="24"/>
      <c r="K52" s="25"/>
      <c r="L52" s="12"/>
      <c r="M52" s="36"/>
      <c r="N52" s="37"/>
      <c r="O52" s="38"/>
      <c r="P52" s="135">
        <f t="shared" si="12"/>
        <v>0</v>
      </c>
      <c r="Q52" s="62">
        <f t="shared" si="1"/>
        <v>0</v>
      </c>
      <c r="R52" s="13">
        <f t="shared" si="15"/>
        <v>0</v>
      </c>
      <c r="S52" s="13">
        <f t="shared" si="15"/>
        <v>0</v>
      </c>
    </row>
    <row r="53" spans="1:19" ht="20.149999999999999" customHeight="1" x14ac:dyDescent="0.35">
      <c r="A53" s="117"/>
      <c r="B53" s="14"/>
      <c r="C53" s="15"/>
      <c r="D53" s="15"/>
      <c r="E53" s="15"/>
      <c r="F53" s="15"/>
      <c r="G53" s="15"/>
      <c r="H53" s="16"/>
      <c r="I53" s="19"/>
      <c r="J53" s="17"/>
      <c r="K53" s="18"/>
      <c r="L53" s="12"/>
      <c r="M53" s="34"/>
      <c r="N53" s="32"/>
      <c r="O53" s="33"/>
      <c r="P53" s="135">
        <f t="shared" si="12"/>
        <v>0</v>
      </c>
      <c r="Q53" s="62">
        <f t="shared" si="1"/>
        <v>0</v>
      </c>
      <c r="R53" s="13">
        <f t="shared" si="15"/>
        <v>0</v>
      </c>
      <c r="S53" s="13">
        <f t="shared" si="15"/>
        <v>0</v>
      </c>
    </row>
    <row r="54" spans="1:19" ht="20.149999999999999" customHeight="1" x14ac:dyDescent="0.35">
      <c r="A54" s="117"/>
      <c r="B54" s="20"/>
      <c r="C54" s="21"/>
      <c r="D54" s="21"/>
      <c r="E54" s="21"/>
      <c r="F54" s="21"/>
      <c r="G54" s="21"/>
      <c r="H54" s="22"/>
      <c r="I54" s="20"/>
      <c r="J54" s="24"/>
      <c r="K54" s="25"/>
      <c r="L54" s="12"/>
      <c r="M54" s="36"/>
      <c r="N54" s="37"/>
      <c r="O54" s="38"/>
      <c r="P54" s="135">
        <f t="shared" si="12"/>
        <v>0</v>
      </c>
      <c r="Q54" s="62">
        <f t="shared" si="1"/>
        <v>0</v>
      </c>
      <c r="R54" s="13">
        <f t="shared" si="15"/>
        <v>0</v>
      </c>
      <c r="S54" s="13">
        <f t="shared" si="15"/>
        <v>0</v>
      </c>
    </row>
    <row r="55" spans="1:19" ht="20.149999999999999" customHeight="1" x14ac:dyDescent="0.35">
      <c r="A55" s="117"/>
      <c r="B55" s="14"/>
      <c r="C55" s="15"/>
      <c r="D55" s="15"/>
      <c r="E55" s="15"/>
      <c r="F55" s="15"/>
      <c r="G55" s="15"/>
      <c r="H55" s="16"/>
      <c r="I55" s="19"/>
      <c r="J55" s="17"/>
      <c r="K55" s="18"/>
      <c r="L55" s="12"/>
      <c r="M55" s="34"/>
      <c r="N55" s="32"/>
      <c r="O55" s="33"/>
      <c r="P55" s="135">
        <f t="shared" si="12"/>
        <v>0</v>
      </c>
      <c r="Q55" s="62">
        <f t="shared" si="1"/>
        <v>0</v>
      </c>
      <c r="R55" s="13">
        <f t="shared" si="15"/>
        <v>0</v>
      </c>
      <c r="S55" s="13">
        <f t="shared" si="15"/>
        <v>0</v>
      </c>
    </row>
    <row r="56" spans="1:19" ht="20.149999999999999" customHeight="1" x14ac:dyDescent="0.35">
      <c r="A56" s="117"/>
      <c r="B56" s="20"/>
      <c r="C56" s="21"/>
      <c r="D56" s="21"/>
      <c r="E56" s="21"/>
      <c r="F56" s="21"/>
      <c r="G56" s="21"/>
      <c r="H56" s="22"/>
      <c r="I56" s="20"/>
      <c r="J56" s="24"/>
      <c r="K56" s="25"/>
      <c r="L56" s="12"/>
      <c r="M56" s="36"/>
      <c r="N56" s="37"/>
      <c r="O56" s="38"/>
      <c r="P56" s="135">
        <f t="shared" si="12"/>
        <v>0</v>
      </c>
      <c r="Q56" s="62">
        <f t="shared" si="1"/>
        <v>0</v>
      </c>
      <c r="R56" s="13">
        <f t="shared" si="15"/>
        <v>0</v>
      </c>
      <c r="S56" s="13">
        <f t="shared" si="15"/>
        <v>0</v>
      </c>
    </row>
    <row r="57" spans="1:19" ht="20.149999999999999" customHeight="1" x14ac:dyDescent="0.35">
      <c r="A57" s="117"/>
      <c r="B57" s="14"/>
      <c r="C57" s="15"/>
      <c r="D57" s="15"/>
      <c r="E57" s="15"/>
      <c r="F57" s="15"/>
      <c r="G57" s="15"/>
      <c r="H57" s="16"/>
      <c r="I57" s="19"/>
      <c r="J57" s="17"/>
      <c r="K57" s="18"/>
      <c r="L57" s="12"/>
      <c r="M57" s="34"/>
      <c r="N57" s="32"/>
      <c r="O57" s="33"/>
      <c r="P57" s="135">
        <f t="shared" si="12"/>
        <v>0</v>
      </c>
      <c r="Q57" s="62">
        <f t="shared" si="1"/>
        <v>0</v>
      </c>
      <c r="R57" s="13">
        <f t="shared" si="15"/>
        <v>0</v>
      </c>
      <c r="S57" s="13">
        <f t="shared" si="15"/>
        <v>0</v>
      </c>
    </row>
    <row r="58" spans="1:19" ht="20.149999999999999" customHeight="1" x14ac:dyDescent="0.35">
      <c r="A58" s="117"/>
      <c r="B58" s="20"/>
      <c r="C58" s="21"/>
      <c r="D58" s="21"/>
      <c r="E58" s="21"/>
      <c r="F58" s="21"/>
      <c r="G58" s="21"/>
      <c r="H58" s="22"/>
      <c r="I58" s="20"/>
      <c r="J58" s="24"/>
      <c r="K58" s="25"/>
      <c r="L58" s="12"/>
      <c r="M58" s="36"/>
      <c r="N58" s="37"/>
      <c r="O58" s="38"/>
      <c r="P58" s="135">
        <f t="shared" si="12"/>
        <v>0</v>
      </c>
      <c r="Q58" s="62">
        <f t="shared" si="1"/>
        <v>0</v>
      </c>
      <c r="R58" s="13">
        <f t="shared" si="15"/>
        <v>0</v>
      </c>
      <c r="S58" s="13">
        <f t="shared" si="15"/>
        <v>0</v>
      </c>
    </row>
    <row r="59" spans="1:19" ht="20.149999999999999" customHeight="1" thickBot="1" x14ac:dyDescent="0.4">
      <c r="A59" s="117"/>
      <c r="B59" s="14"/>
      <c r="C59" s="15"/>
      <c r="D59" s="15"/>
      <c r="E59" s="15"/>
      <c r="F59" s="15"/>
      <c r="G59" s="15"/>
      <c r="H59" s="16"/>
      <c r="I59" s="19"/>
      <c r="J59" s="17"/>
      <c r="K59" s="18"/>
      <c r="L59" s="12"/>
      <c r="M59" s="34"/>
      <c r="N59" s="32"/>
      <c r="O59" s="33"/>
      <c r="P59" s="136">
        <f t="shared" si="12"/>
        <v>0</v>
      </c>
      <c r="Q59" s="62">
        <f t="shared" si="1"/>
        <v>0</v>
      </c>
      <c r="R59" s="13">
        <f t="shared" si="15"/>
        <v>0</v>
      </c>
      <c r="S59" s="13">
        <f t="shared" si="15"/>
        <v>0</v>
      </c>
    </row>
  </sheetData>
  <mergeCells count="3">
    <mergeCell ref="I3:J3"/>
    <mergeCell ref="M2:O2"/>
    <mergeCell ref="P2:S2"/>
  </mergeCells>
  <conditionalFormatting sqref="P5:P59">
    <cfRule type="expression" dxfId="0" priority="13">
      <formula>M5&gt;G5</formula>
    </cfRule>
    <cfRule type="expression" priority="14">
      <formula>#REF!&gt;#REF!</formula>
    </cfRule>
  </conditionalFormatting>
  <dataValidations count="2">
    <dataValidation type="list" allowBlank="1" showInputMessage="1" showErrorMessage="1" sqref="N11:N59" xr:uid="{63279600-93D3-4AAD-BDBE-36F5663DF8B1}">
      <formula1>"Fiber, Copper, Fixed Wireless"</formula1>
    </dataValidation>
    <dataValidation type="list" allowBlank="1" showInputMessage="1" showErrorMessage="1" sqref="F27:F59 F5:F25" xr:uid="{C9898858-2699-42E6-A571-1C1F0BE213EC}">
      <formula1>"YES, NO"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4857-B123-4A41-A359-F6FF2A1F00F7}">
  <dimension ref="A1:T66"/>
  <sheetViews>
    <sheetView topLeftCell="F1" zoomScale="80" zoomScaleNormal="80" workbookViewId="0">
      <selection activeCell="X19" sqref="X19"/>
    </sheetView>
  </sheetViews>
  <sheetFormatPr defaultColWidth="8.7265625" defaultRowHeight="14.5" x14ac:dyDescent="0.35"/>
  <cols>
    <col min="1" max="1" width="1.453125" style="115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58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58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94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94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94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2"/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94" t="str">
        <f t="shared" si="1"/>
        <v>4 --</v>
      </c>
      <c r="B8" s="117">
        <v>4</v>
      </c>
      <c r="C8" s="26"/>
      <c r="D8" s="27"/>
      <c r="E8" s="27"/>
      <c r="F8" s="27"/>
      <c r="G8" s="27"/>
      <c r="H8" s="27"/>
      <c r="I8" s="28"/>
      <c r="J8" s="29"/>
      <c r="K8" s="30"/>
      <c r="L8" s="31"/>
      <c r="M8" s="54"/>
      <c r="N8" s="55"/>
      <c r="O8" s="56"/>
      <c r="P8" s="57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94" t="str">
        <f t="shared" si="1"/>
        <v>5 --</v>
      </c>
      <c r="B9" s="117">
        <v>5</v>
      </c>
      <c r="C9" s="101"/>
      <c r="D9" s="90"/>
      <c r="E9" s="90"/>
      <c r="F9" s="90"/>
      <c r="G9" s="90"/>
      <c r="H9" s="90"/>
      <c r="I9" s="102"/>
      <c r="J9" s="103"/>
      <c r="K9" s="104"/>
      <c r="L9" s="105"/>
      <c r="M9" s="54"/>
      <c r="N9" s="106"/>
      <c r="O9" s="107"/>
      <c r="P9" s="108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94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 t="shared" si="2"/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94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94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 t="shared" si="2"/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94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94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2"/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94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94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94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94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>IF(ISBLANK(N18),H18,N18)</f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94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94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94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94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2"/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94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2"/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94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94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94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94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94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94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94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94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94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94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94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94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94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94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94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94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94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94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94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94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94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94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94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94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94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94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94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94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94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94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94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94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94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94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94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94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94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94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94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94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94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94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94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9EE7F47F-40E1-431C-9BD9-0F9578B16BDA}">
      <formula1>"YES, NO"</formula1>
    </dataValidation>
    <dataValidation type="list" allowBlank="1" showInputMessage="1" showErrorMessage="1" sqref="O6:O66" xr:uid="{4EC2C84B-D17A-44BD-B90A-F49B3ED39360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1A56-048F-4A25-BA70-AF9531455E33}">
  <dimension ref="A1:T66"/>
  <sheetViews>
    <sheetView topLeftCell="B1" zoomScale="70" zoomScaleNormal="7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60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109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60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2"/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60" t="str">
        <f t="shared" si="1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10"/>
      <c r="M8" s="12"/>
      <c r="N8" s="34"/>
      <c r="O8" s="32"/>
      <c r="P8" s="33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60" t="str">
        <f t="shared" si="1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111"/>
      <c r="M9" s="12"/>
      <c r="N9" s="45"/>
      <c r="O9" s="46"/>
      <c r="P9" s="47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60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109"/>
      <c r="M10" s="12"/>
      <c r="N10" s="34"/>
      <c r="O10" s="32"/>
      <c r="P10" s="33"/>
      <c r="Q10" s="135">
        <f t="shared" si="2"/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60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12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60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10"/>
      <c r="M12" s="12"/>
      <c r="N12" s="34"/>
      <c r="O12" s="32"/>
      <c r="P12" s="33"/>
      <c r="Q12" s="135">
        <f t="shared" si="2"/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60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113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60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2"/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60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113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60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60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11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60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10"/>
      <c r="M18" s="12"/>
      <c r="N18" s="34"/>
      <c r="O18" s="32"/>
      <c r="P18" s="33"/>
      <c r="Q18" s="135">
        <f t="shared" si="2"/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60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11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60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60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114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60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10"/>
      <c r="M22" s="12"/>
      <c r="N22" s="34"/>
      <c r="O22" s="32"/>
      <c r="P22" s="33"/>
      <c r="Q22" s="135">
        <f>IF(ISBLANK(N22),H22,N22)</f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60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2"/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60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114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10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10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113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E8291D1C-E469-4F9F-89AB-6B05EA8FFB76}">
      <formula1>"YES, NO"</formula1>
    </dataValidation>
    <dataValidation type="list" allowBlank="1" showInputMessage="1" showErrorMessage="1" sqref="O6:O66" xr:uid="{46161E16-EFFF-4F48-9275-C0D84ACD455E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7554-30DB-4393-A82E-D7705465516C}">
  <dimension ref="A1:T66"/>
  <sheetViews>
    <sheetView topLeftCell="B1" zoomScale="70" zoomScaleNormal="7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60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60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2"/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60" t="str">
        <f t="shared" si="1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8"/>
      <c r="M8" s="12"/>
      <c r="N8" s="34"/>
      <c r="O8" s="32"/>
      <c r="P8" s="33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60" t="str">
        <f t="shared" si="1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71"/>
      <c r="M9" s="12"/>
      <c r="N9" s="45"/>
      <c r="O9" s="46"/>
      <c r="P9" s="47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60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>IF(ISBLANK(N10),H10,N10)</f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60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60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 t="shared" si="2"/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60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60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2"/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60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60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60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60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 t="shared" si="2"/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60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60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60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60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2"/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60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2"/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60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5691DAB2-8920-44DF-97F4-783E1923C51B}">
      <formula1>"YES, NO"</formula1>
    </dataValidation>
    <dataValidation type="list" allowBlank="1" showInputMessage="1" showErrorMessage="1" sqref="O6:O66" xr:uid="{FBA3A167-3594-4042-BFF9-B70B06C551E1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3F28-CF02-4043-BA72-96F62BE2E684}">
  <dimension ref="A1:T66"/>
  <sheetViews>
    <sheetView topLeftCell="B1" zoomScale="70" zoomScaleNormal="7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60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60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2"/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60" t="str">
        <f t="shared" si="1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8"/>
      <c r="M8" s="12"/>
      <c r="N8" s="34"/>
      <c r="O8" s="32"/>
      <c r="P8" s="33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60" t="str">
        <f t="shared" si="1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71"/>
      <c r="M9" s="12"/>
      <c r="N9" s="45"/>
      <c r="O9" s="46"/>
      <c r="P9" s="47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60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 t="shared" si="2"/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60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60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 t="shared" si="2"/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60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60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2"/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60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60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60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60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 t="shared" si="2"/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60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60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60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60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2"/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60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>IF(ISBLANK(N23),H23,N23)</f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60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D27AD4CD-01FE-4470-B968-E0F37FCC6708}">
      <formula1>"YES, NO"</formula1>
    </dataValidation>
    <dataValidation type="list" allowBlank="1" showInputMessage="1" showErrorMessage="1" sqref="O6:O66" xr:uid="{8254F8FE-9A15-4DF9-A7DD-6A1206FCE090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A21-E89B-45D2-A92C-F80C396BD831}">
  <dimension ref="A1:T66"/>
  <sheetViews>
    <sheetView topLeftCell="D1" zoomScale="70" zoomScaleNormal="7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60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60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>IF(ISBLANK(N7),H7,N7)</f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60" t="str">
        <f t="shared" si="1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8"/>
      <c r="M8" s="12"/>
      <c r="N8" s="34"/>
      <c r="O8" s="32"/>
      <c r="P8" s="33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60" t="str">
        <f t="shared" si="1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71"/>
      <c r="M9" s="12"/>
      <c r="N9" s="45"/>
      <c r="O9" s="46"/>
      <c r="P9" s="47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60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 t="shared" si="2"/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60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60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 t="shared" si="2"/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60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60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2"/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60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60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60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60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 t="shared" si="2"/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60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60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60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60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2"/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60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2"/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60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83EAEDF0-D98F-4BCA-9E02-84A5D9A0936B}">
      <formula1>"YES, NO"</formula1>
    </dataValidation>
    <dataValidation type="list" allowBlank="1" showInputMessage="1" showErrorMessage="1" sqref="O6:O66" xr:uid="{9210F44D-C9F5-4779-A5E1-710A01E9931B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DD70-4534-4C76-92C0-E0D40E34A208}">
  <dimension ref="A1:T66"/>
  <sheetViews>
    <sheetView topLeftCell="B1" zoomScale="70" zoomScaleNormal="7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60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60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2"/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60" t="str">
        <f t="shared" si="1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8"/>
      <c r="M8" s="12"/>
      <c r="N8" s="34"/>
      <c r="O8" s="32"/>
      <c r="P8" s="33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60" t="str">
        <f t="shared" si="1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71"/>
      <c r="M9" s="12"/>
      <c r="N9" s="45"/>
      <c r="O9" s="46"/>
      <c r="P9" s="47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60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 t="shared" si="2"/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60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60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>IF(ISBLANK(N12),H12,N12)</f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60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60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2"/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60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60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60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60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 t="shared" si="2"/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60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60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60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60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2"/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60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2"/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60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10BB9CCD-D0EC-47F6-BBFB-BCC521B69B18}">
      <formula1>"YES, NO"</formula1>
    </dataValidation>
    <dataValidation type="list" allowBlank="1" showInputMessage="1" showErrorMessage="1" sqref="O6:O66" xr:uid="{8C5291D8-1465-4AD1-B60C-9EFCFAC05701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6D25-EADE-4E29-A06C-017C84FD5556}">
  <dimension ref="A1:T66"/>
  <sheetViews>
    <sheetView topLeftCell="D3" zoomScale="70" zoomScaleNormal="70" zoomScaleSheetLayoutView="7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 t="shared" ref="S5:T23" si="0">J5</f>
        <v>0</v>
      </c>
      <c r="T5" s="69">
        <f t="shared" si="0"/>
        <v>0</v>
      </c>
    </row>
    <row r="6" spans="1:20" ht="20.149999999999999" customHeight="1" x14ac:dyDescent="0.35">
      <c r="A6" s="60" t="str">
        <f t="shared" ref="A6:A66" si="1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2">IF(ISBLANK(N6),H6,N6)</f>
        <v>0</v>
      </c>
      <c r="R6" s="62">
        <f t="shared" ref="R6:R66" si="3">IF(Q6="no bid","no bid",36*O6+P6)</f>
        <v>0</v>
      </c>
      <c r="S6" s="13">
        <f t="shared" si="0"/>
        <v>0</v>
      </c>
      <c r="T6" s="13">
        <f t="shared" si="0"/>
        <v>0</v>
      </c>
    </row>
    <row r="7" spans="1:20" ht="20.149999999999999" customHeight="1" x14ac:dyDescent="0.35">
      <c r="A7" s="60" t="str">
        <f t="shared" si="1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2"/>
        <v>0</v>
      </c>
      <c r="R7" s="62">
        <f t="shared" si="3"/>
        <v>0</v>
      </c>
      <c r="S7" s="13">
        <f t="shared" si="0"/>
        <v>0</v>
      </c>
      <c r="T7" s="13">
        <f t="shared" si="0"/>
        <v>0</v>
      </c>
    </row>
    <row r="8" spans="1:20" ht="20.149999999999999" customHeight="1" x14ac:dyDescent="0.35">
      <c r="A8" s="60" t="str">
        <f t="shared" si="1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8"/>
      <c r="M8" s="12"/>
      <c r="N8" s="34"/>
      <c r="O8" s="32"/>
      <c r="P8" s="33"/>
      <c r="Q8" s="135">
        <f t="shared" si="2"/>
        <v>0</v>
      </c>
      <c r="R8" s="62">
        <f t="shared" si="3"/>
        <v>0</v>
      </c>
      <c r="S8" s="13">
        <f t="shared" si="0"/>
        <v>0</v>
      </c>
      <c r="T8" s="13">
        <f t="shared" si="0"/>
        <v>0</v>
      </c>
    </row>
    <row r="9" spans="1:20" ht="20.149999999999999" customHeight="1" x14ac:dyDescent="0.35">
      <c r="A9" s="60" t="str">
        <f t="shared" si="1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71"/>
      <c r="M9" s="12"/>
      <c r="N9" s="45"/>
      <c r="O9" s="46"/>
      <c r="P9" s="47"/>
      <c r="Q9" s="135">
        <f t="shared" si="2"/>
        <v>0</v>
      </c>
      <c r="R9" s="62">
        <f t="shared" si="3"/>
        <v>0</v>
      </c>
      <c r="S9" s="13">
        <f t="shared" si="0"/>
        <v>0</v>
      </c>
      <c r="T9" s="13">
        <f t="shared" si="0"/>
        <v>0</v>
      </c>
    </row>
    <row r="10" spans="1:20" ht="20.149999999999999" customHeight="1" x14ac:dyDescent="0.35">
      <c r="A10" s="60" t="str">
        <f t="shared" si="1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 t="shared" si="2"/>
        <v>0</v>
      </c>
      <c r="R10" s="62">
        <f t="shared" si="3"/>
        <v>0</v>
      </c>
      <c r="S10" s="13">
        <f t="shared" si="0"/>
        <v>0</v>
      </c>
      <c r="T10" s="13">
        <f t="shared" si="0"/>
        <v>0</v>
      </c>
    </row>
    <row r="11" spans="1:20" ht="20.149999999999999" customHeight="1" x14ac:dyDescent="0.35">
      <c r="A11" s="60" t="str">
        <f t="shared" si="1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2"/>
        <v>0</v>
      </c>
      <c r="R11" s="62">
        <f t="shared" si="3"/>
        <v>0</v>
      </c>
      <c r="S11" s="13">
        <f t="shared" si="0"/>
        <v>0</v>
      </c>
      <c r="T11" s="13">
        <f t="shared" si="0"/>
        <v>0</v>
      </c>
    </row>
    <row r="12" spans="1:20" ht="20.149999999999999" customHeight="1" x14ac:dyDescent="0.35">
      <c r="A12" s="60" t="str">
        <f t="shared" si="1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 t="shared" si="2"/>
        <v>0</v>
      </c>
      <c r="R12" s="62">
        <f t="shared" si="3"/>
        <v>0</v>
      </c>
      <c r="S12" s="13">
        <f t="shared" si="0"/>
        <v>0</v>
      </c>
      <c r="T12" s="13">
        <f t="shared" si="0"/>
        <v>0</v>
      </c>
    </row>
    <row r="13" spans="1:20" ht="20.149999999999999" customHeight="1" x14ac:dyDescent="0.35">
      <c r="A13" s="60" t="str">
        <f t="shared" si="1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 t="shared" si="2"/>
        <v>0</v>
      </c>
      <c r="R13" s="62">
        <f t="shared" si="3"/>
        <v>0</v>
      </c>
      <c r="S13" s="13">
        <f t="shared" si="0"/>
        <v>0</v>
      </c>
      <c r="T13" s="13">
        <f t="shared" si="0"/>
        <v>0</v>
      </c>
    </row>
    <row r="14" spans="1:20" ht="20.149999999999999" customHeight="1" x14ac:dyDescent="0.35">
      <c r="A14" s="60" t="str">
        <f t="shared" si="1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>IF(ISBLANK(N14),H14,N14)</f>
        <v>0</v>
      </c>
      <c r="R14" s="62">
        <f t="shared" si="3"/>
        <v>0</v>
      </c>
      <c r="S14" s="13">
        <f t="shared" si="0"/>
        <v>0</v>
      </c>
      <c r="T14" s="13">
        <f t="shared" si="0"/>
        <v>0</v>
      </c>
    </row>
    <row r="15" spans="1:20" ht="20.149999999999999" customHeight="1" x14ac:dyDescent="0.35">
      <c r="A15" s="60" t="str">
        <f t="shared" si="1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2"/>
        <v>0</v>
      </c>
      <c r="R15" s="62">
        <f t="shared" si="3"/>
        <v>0</v>
      </c>
      <c r="S15" s="13">
        <f t="shared" si="0"/>
        <v>0</v>
      </c>
      <c r="T15" s="13">
        <f t="shared" si="0"/>
        <v>0</v>
      </c>
    </row>
    <row r="16" spans="1:20" ht="20.149999999999999" customHeight="1" x14ac:dyDescent="0.35">
      <c r="A16" s="60" t="str">
        <f t="shared" si="1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2"/>
        <v>0</v>
      </c>
      <c r="R16" s="62">
        <f t="shared" si="3"/>
        <v>0</v>
      </c>
      <c r="S16" s="13">
        <f t="shared" si="0"/>
        <v>0</v>
      </c>
      <c r="T16" s="13">
        <f t="shared" si="0"/>
        <v>0</v>
      </c>
    </row>
    <row r="17" spans="1:20" ht="20.149999999999999" customHeight="1" x14ac:dyDescent="0.35">
      <c r="A17" s="60" t="str">
        <f t="shared" si="1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2"/>
        <v>0</v>
      </c>
      <c r="R17" s="62">
        <f t="shared" si="3"/>
        <v>0</v>
      </c>
      <c r="S17" s="13">
        <f t="shared" si="0"/>
        <v>0</v>
      </c>
      <c r="T17" s="13">
        <f t="shared" si="0"/>
        <v>0</v>
      </c>
    </row>
    <row r="18" spans="1:20" ht="20.149999999999999" customHeight="1" x14ac:dyDescent="0.35">
      <c r="A18" s="60" t="str">
        <f t="shared" si="1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 t="shared" si="2"/>
        <v>0</v>
      </c>
      <c r="R18" s="62">
        <f t="shared" si="3"/>
        <v>0</v>
      </c>
      <c r="S18" s="13">
        <f t="shared" si="0"/>
        <v>0</v>
      </c>
      <c r="T18" s="13">
        <f t="shared" si="0"/>
        <v>0</v>
      </c>
    </row>
    <row r="19" spans="1:20" ht="20.149999999999999" customHeight="1" x14ac:dyDescent="0.35">
      <c r="A19" s="60" t="str">
        <f t="shared" si="1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2"/>
        <v>0</v>
      </c>
      <c r="R19" s="62">
        <f t="shared" si="3"/>
        <v>0</v>
      </c>
      <c r="S19" s="13">
        <f t="shared" si="0"/>
        <v>0</v>
      </c>
      <c r="T19" s="13">
        <f t="shared" si="0"/>
        <v>0</v>
      </c>
    </row>
    <row r="20" spans="1:20" ht="20.149999999999999" customHeight="1" x14ac:dyDescent="0.35">
      <c r="A20" s="60" t="str">
        <f t="shared" si="1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2"/>
        <v>0</v>
      </c>
      <c r="R20" s="62">
        <f t="shared" si="3"/>
        <v>0</v>
      </c>
      <c r="S20" s="13">
        <f t="shared" si="0"/>
        <v>0</v>
      </c>
      <c r="T20" s="13">
        <f t="shared" si="0"/>
        <v>0</v>
      </c>
    </row>
    <row r="21" spans="1:20" ht="20.149999999999999" customHeight="1" x14ac:dyDescent="0.35">
      <c r="A21" s="60" t="str">
        <f t="shared" si="1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2"/>
        <v>0</v>
      </c>
      <c r="R21" s="62">
        <f t="shared" si="3"/>
        <v>0</v>
      </c>
      <c r="S21" s="13">
        <f t="shared" si="0"/>
        <v>0</v>
      </c>
      <c r="T21" s="13">
        <f t="shared" si="0"/>
        <v>0</v>
      </c>
    </row>
    <row r="22" spans="1:20" ht="20.149999999999999" customHeight="1" x14ac:dyDescent="0.35">
      <c r="A22" s="60" t="str">
        <f t="shared" si="1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2"/>
        <v>0</v>
      </c>
      <c r="R22" s="62">
        <f t="shared" si="3"/>
        <v>0</v>
      </c>
      <c r="S22" s="13">
        <f t="shared" si="0"/>
        <v>0</v>
      </c>
      <c r="T22" s="13">
        <f t="shared" si="0"/>
        <v>0</v>
      </c>
    </row>
    <row r="23" spans="1:20" ht="20.149999999999999" customHeight="1" x14ac:dyDescent="0.35">
      <c r="A23" s="60" t="str">
        <f t="shared" si="1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2"/>
        <v>0</v>
      </c>
      <c r="R23" s="62">
        <f t="shared" si="3"/>
        <v>0</v>
      </c>
      <c r="S23" s="13">
        <f t="shared" si="0"/>
        <v>0</v>
      </c>
      <c r="T23" s="13">
        <f t="shared" si="0"/>
        <v>0</v>
      </c>
    </row>
    <row r="24" spans="1:20" ht="20.149999999999999" customHeight="1" x14ac:dyDescent="0.35">
      <c r="A24" s="60" t="str">
        <f t="shared" si="1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2"/>
        <v>0</v>
      </c>
      <c r="R24" s="62">
        <f t="shared" si="3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1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2"/>
        <v>0</v>
      </c>
      <c r="R25" s="62">
        <f t="shared" si="3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1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2"/>
        <v>0</v>
      </c>
      <c r="R26" s="62">
        <f t="shared" si="3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1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2"/>
        <v>0</v>
      </c>
      <c r="R27" s="62">
        <f t="shared" si="3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1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2"/>
        <v>0</v>
      </c>
      <c r="R28" s="62">
        <f t="shared" si="3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1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2"/>
        <v>0</v>
      </c>
      <c r="R29" s="62">
        <f t="shared" si="3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1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2"/>
        <v>0</v>
      </c>
      <c r="R30" s="62">
        <f t="shared" si="3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1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2"/>
        <v>0</v>
      </c>
      <c r="R31" s="62">
        <f t="shared" si="3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1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2"/>
        <v>0</v>
      </c>
      <c r="R32" s="62">
        <f t="shared" si="3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1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2"/>
        <v>0</v>
      </c>
      <c r="R33" s="62">
        <f t="shared" si="3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1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2"/>
        <v>0</v>
      </c>
      <c r="R34" s="62">
        <f t="shared" si="3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1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2"/>
        <v>0</v>
      </c>
      <c r="R35" s="62">
        <f t="shared" si="3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1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2"/>
        <v>0</v>
      </c>
      <c r="R36" s="62">
        <f t="shared" si="3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1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2"/>
        <v>0</v>
      </c>
      <c r="R37" s="62">
        <f t="shared" si="3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1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2"/>
        <v>0</v>
      </c>
      <c r="R38" s="62">
        <f t="shared" si="3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1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2"/>
        <v>0</v>
      </c>
      <c r="R39" s="62">
        <f t="shared" si="3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1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2"/>
        <v>0</v>
      </c>
      <c r="R40" s="62">
        <f t="shared" si="3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1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2"/>
        <v>0</v>
      </c>
      <c r="R41" s="62">
        <f t="shared" si="3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1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2"/>
        <v>0</v>
      </c>
      <c r="R42" s="62">
        <f t="shared" si="3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1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2"/>
        <v>0</v>
      </c>
      <c r="R43" s="62">
        <f t="shared" si="3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1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2"/>
        <v>0</v>
      </c>
      <c r="R44" s="62">
        <f t="shared" si="3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1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2"/>
        <v>0</v>
      </c>
      <c r="R45" s="62">
        <f t="shared" si="3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1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2"/>
        <v>0</v>
      </c>
      <c r="R46" s="62">
        <f t="shared" si="3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1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2"/>
        <v>0</v>
      </c>
      <c r="R47" s="62">
        <f t="shared" si="3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1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2"/>
        <v>0</v>
      </c>
      <c r="R48" s="62">
        <f t="shared" si="3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1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2"/>
        <v>0</v>
      </c>
      <c r="R49" s="62">
        <f t="shared" si="3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1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2"/>
        <v>0</v>
      </c>
      <c r="R50" s="62">
        <f t="shared" si="3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1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2"/>
        <v>0</v>
      </c>
      <c r="R51" s="62">
        <f t="shared" si="3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1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2"/>
        <v>0</v>
      </c>
      <c r="R52" s="62">
        <f t="shared" si="3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1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2"/>
        <v>0</v>
      </c>
      <c r="R53" s="62">
        <f t="shared" si="3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1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2"/>
        <v>0</v>
      </c>
      <c r="R54" s="62">
        <f t="shared" si="3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1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2"/>
        <v>0</v>
      </c>
      <c r="R55" s="62">
        <f t="shared" si="3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1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2"/>
        <v>0</v>
      </c>
      <c r="R56" s="62">
        <f t="shared" si="3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1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2"/>
        <v>0</v>
      </c>
      <c r="R57" s="62">
        <f t="shared" si="3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1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2"/>
        <v>0</v>
      </c>
      <c r="R58" s="62">
        <f t="shared" si="3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1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2"/>
        <v>0</v>
      </c>
      <c r="R59" s="62">
        <f t="shared" si="3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1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2"/>
        <v>0</v>
      </c>
      <c r="R60" s="62">
        <f t="shared" si="3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1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2"/>
        <v>0</v>
      </c>
      <c r="R61" s="62">
        <f t="shared" si="3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1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2"/>
        <v>0</v>
      </c>
      <c r="R62" s="62">
        <f t="shared" si="3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1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2"/>
        <v>0</v>
      </c>
      <c r="R63" s="62">
        <f t="shared" si="3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1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2"/>
        <v>0</v>
      </c>
      <c r="R64" s="62">
        <f t="shared" si="3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1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2"/>
        <v>0</v>
      </c>
      <c r="R65" s="62">
        <f t="shared" si="3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1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2"/>
        <v>0</v>
      </c>
      <c r="R66" s="62">
        <f t="shared" si="3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9BA8CE4B-C972-48C3-9FC4-2657B2F4E323}">
      <formula1>"YES, NO"</formula1>
    </dataValidation>
    <dataValidation type="list" allowBlank="1" showInputMessage="1" showErrorMessage="1" sqref="O6:O66" xr:uid="{6133B67E-9227-4A4F-89DC-8F344B8DB42F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3CC0-EAF5-4214-AAEA-1E170F10E326}">
  <dimension ref="A1:T66"/>
  <sheetViews>
    <sheetView zoomScale="80" zoomScaleNormal="80" workbookViewId="0">
      <selection activeCell="X19" sqref="X19"/>
    </sheetView>
  </sheetViews>
  <sheetFormatPr defaultColWidth="8.7265625" defaultRowHeight="14.5" x14ac:dyDescent="0.35"/>
  <cols>
    <col min="1" max="1" width="1.453125" style="59" customWidth="1"/>
    <col min="2" max="2" width="3.81640625" style="9" customWidth="1"/>
    <col min="3" max="5" width="18.453125" customWidth="1"/>
    <col min="6" max="6" width="26.81640625" customWidth="1"/>
    <col min="7" max="7" width="13.81640625" bestFit="1" customWidth="1"/>
    <col min="8" max="8" width="17.81640625" bestFit="1" customWidth="1"/>
    <col min="9" max="9" width="15.26953125" bestFit="1" customWidth="1"/>
    <col min="12" max="12" width="30.453125" customWidth="1"/>
    <col min="13" max="13" width="1.7265625" customWidth="1"/>
    <col min="14" max="14" width="20.7265625" customWidth="1"/>
    <col min="15" max="15" width="20.1796875" customWidth="1"/>
  </cols>
  <sheetData>
    <row r="1" spans="1:20" ht="16" thickBot="1" x14ac:dyDescent="0.4">
      <c r="A1" s="58"/>
      <c r="B1" s="116" t="str">
        <f>Model!A1</f>
        <v>Evaluation Model for Solicitation Number 24-RFQ-011 Broadband ISP Services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"/>
      <c r="P1" s="64"/>
      <c r="Q1" s="2"/>
      <c r="R1" s="2"/>
      <c r="S1" s="11"/>
      <c r="T1" s="11"/>
    </row>
    <row r="2" spans="1:20" ht="47.15" customHeight="1" thickBot="1" x14ac:dyDescent="0.4">
      <c r="A2" s="61"/>
      <c r="B2" s="117"/>
      <c r="C2" s="119" t="s">
        <v>9</v>
      </c>
      <c r="D2" s="3"/>
      <c r="E2" s="3"/>
      <c r="F2" s="3"/>
      <c r="G2" s="3"/>
      <c r="H2" s="3"/>
      <c r="I2" s="3"/>
      <c r="J2" s="3"/>
      <c r="K2" s="3"/>
      <c r="L2" s="4"/>
      <c r="M2" s="12"/>
      <c r="N2" s="120" t="s">
        <v>10</v>
      </c>
      <c r="O2" s="121"/>
      <c r="P2" s="129"/>
      <c r="Q2" s="203" t="s">
        <v>8</v>
      </c>
      <c r="R2" s="204"/>
      <c r="S2" s="204"/>
      <c r="T2" s="205"/>
    </row>
    <row r="3" spans="1:20" ht="16" customHeight="1" thickBot="1" x14ac:dyDescent="0.4">
      <c r="A3" s="61"/>
      <c r="B3" s="118"/>
      <c r="C3" s="5"/>
      <c r="D3" s="6"/>
      <c r="E3" s="6"/>
      <c r="F3" s="6"/>
      <c r="G3" s="6"/>
      <c r="H3" s="6"/>
      <c r="I3" s="6"/>
      <c r="J3" s="198" t="s">
        <v>12</v>
      </c>
      <c r="K3" s="199"/>
      <c r="L3" s="7"/>
      <c r="M3" s="8"/>
      <c r="N3" s="73"/>
      <c r="O3" s="74"/>
      <c r="P3" s="130"/>
      <c r="Q3" s="131"/>
      <c r="R3" s="132"/>
      <c r="S3" s="132"/>
      <c r="T3" s="133"/>
    </row>
    <row r="4" spans="1:20" ht="47.15" customHeight="1" thickBot="1" x14ac:dyDescent="0.4">
      <c r="A4" s="58" t="s">
        <v>11</v>
      </c>
      <c r="B4" s="118"/>
      <c r="C4" s="67"/>
      <c r="D4" s="65"/>
      <c r="E4" s="65"/>
      <c r="F4" s="65"/>
      <c r="G4" s="65"/>
      <c r="H4" s="66"/>
      <c r="I4" s="65"/>
      <c r="J4" s="67"/>
      <c r="K4" s="68"/>
      <c r="L4" s="68"/>
      <c r="M4" s="8"/>
      <c r="N4" s="126"/>
      <c r="O4" s="127"/>
      <c r="P4" s="128"/>
      <c r="Q4" s="63" t="s">
        <v>5</v>
      </c>
      <c r="R4" s="63" t="s">
        <v>6</v>
      </c>
      <c r="S4" s="63" t="s">
        <v>4</v>
      </c>
      <c r="T4" s="63" t="s">
        <v>7</v>
      </c>
    </row>
    <row r="5" spans="1:20" ht="20.149999999999999" customHeight="1" x14ac:dyDescent="0.35">
      <c r="A5" s="60" t="str">
        <f>CONCATENATE(B5," ",C5,"--",LEFT(D5,6),I5)</f>
        <v>1 --</v>
      </c>
      <c r="B5" s="117">
        <v>1</v>
      </c>
      <c r="C5" s="75"/>
      <c r="D5" s="76"/>
      <c r="E5" s="76"/>
      <c r="F5" s="76"/>
      <c r="G5" s="76"/>
      <c r="H5" s="76"/>
      <c r="I5" s="77"/>
      <c r="J5" s="78"/>
      <c r="K5" s="79"/>
      <c r="L5" s="80"/>
      <c r="M5" s="12"/>
      <c r="N5" s="122"/>
      <c r="O5" s="123"/>
      <c r="P5" s="124"/>
      <c r="Q5" s="134">
        <f>IF(ISBLANK(N5),H5,N5)</f>
        <v>0</v>
      </c>
      <c r="R5" s="62">
        <f>IF(Q5="no bid","no bid",36*O5+P5)</f>
        <v>0</v>
      </c>
      <c r="S5" s="69">
        <f>J5</f>
        <v>0</v>
      </c>
      <c r="T5" s="69">
        <f>K5</f>
        <v>0</v>
      </c>
    </row>
    <row r="6" spans="1:20" ht="20.149999999999999" customHeight="1" x14ac:dyDescent="0.35">
      <c r="A6" s="60" t="str">
        <f t="shared" ref="A6:A66" si="0">CONCATENATE(B6," ",C6,"--",LEFT(D6,6),I6)</f>
        <v>2 --</v>
      </c>
      <c r="B6" s="117">
        <v>2</v>
      </c>
      <c r="C6" s="83"/>
      <c r="D6" s="84"/>
      <c r="E6" s="84"/>
      <c r="F6" s="84"/>
      <c r="G6" s="84"/>
      <c r="H6" s="84"/>
      <c r="I6" s="85"/>
      <c r="J6" s="86"/>
      <c r="K6" s="87"/>
      <c r="L6" s="88"/>
      <c r="M6" s="12"/>
      <c r="N6" s="89"/>
      <c r="O6" s="81"/>
      <c r="P6" s="82"/>
      <c r="Q6" s="135">
        <f t="shared" ref="Q6:Q66" si="1">IF(ISBLANK(N6),H6,N6)</f>
        <v>0</v>
      </c>
      <c r="R6" s="62">
        <f t="shared" ref="R6:R66" si="2">IF(Q6="no bid","no bid",36*O6+P6)</f>
        <v>0</v>
      </c>
      <c r="S6" s="13">
        <f t="shared" ref="S6:T23" si="3">J6</f>
        <v>0</v>
      </c>
      <c r="T6" s="13">
        <f t="shared" si="3"/>
        <v>0</v>
      </c>
    </row>
    <row r="7" spans="1:20" ht="20.149999999999999" customHeight="1" x14ac:dyDescent="0.35">
      <c r="A7" s="60" t="str">
        <f t="shared" si="0"/>
        <v>3 --</v>
      </c>
      <c r="B7" s="117">
        <v>3</v>
      </c>
      <c r="C7" s="70"/>
      <c r="D7" s="90"/>
      <c r="E7" s="90"/>
      <c r="F7" s="90"/>
      <c r="G7" s="72"/>
      <c r="H7" s="72"/>
      <c r="I7" s="91"/>
      <c r="J7" s="92"/>
      <c r="K7" s="93"/>
      <c r="L7" s="71"/>
      <c r="M7" s="12"/>
      <c r="N7" s="36"/>
      <c r="O7" s="37"/>
      <c r="P7" s="38"/>
      <c r="Q7" s="135">
        <f t="shared" si="1"/>
        <v>0</v>
      </c>
      <c r="R7" s="62">
        <f t="shared" si="2"/>
        <v>0</v>
      </c>
      <c r="S7" s="13">
        <f t="shared" si="3"/>
        <v>0</v>
      </c>
      <c r="T7" s="13">
        <f t="shared" si="3"/>
        <v>0</v>
      </c>
    </row>
    <row r="8" spans="1:20" ht="20.149999999999999" customHeight="1" x14ac:dyDescent="0.35">
      <c r="A8" s="60" t="str">
        <f t="shared" si="0"/>
        <v>4 --</v>
      </c>
      <c r="B8" s="117">
        <v>4</v>
      </c>
      <c r="C8" s="14"/>
      <c r="D8" s="27"/>
      <c r="E8" s="27"/>
      <c r="F8" s="27"/>
      <c r="G8" s="15"/>
      <c r="H8" s="15"/>
      <c r="I8" s="16"/>
      <c r="J8" s="19"/>
      <c r="K8" s="17"/>
      <c r="L8" s="18"/>
      <c r="M8" s="12"/>
      <c r="N8" s="34"/>
      <c r="O8" s="32"/>
      <c r="P8" s="33"/>
      <c r="Q8" s="135">
        <f t="shared" si="1"/>
        <v>0</v>
      </c>
      <c r="R8" s="62">
        <f t="shared" si="2"/>
        <v>0</v>
      </c>
      <c r="S8" s="13">
        <f t="shared" si="3"/>
        <v>0</v>
      </c>
      <c r="T8" s="13">
        <f t="shared" si="3"/>
        <v>0</v>
      </c>
    </row>
    <row r="9" spans="1:20" ht="20.149999999999999" customHeight="1" x14ac:dyDescent="0.35">
      <c r="A9" s="60" t="str">
        <f t="shared" si="0"/>
        <v>5 --</v>
      </c>
      <c r="B9" s="117">
        <v>5</v>
      </c>
      <c r="C9" s="70"/>
      <c r="D9" s="90"/>
      <c r="E9" s="90"/>
      <c r="F9" s="90"/>
      <c r="G9" s="90"/>
      <c r="H9" s="72"/>
      <c r="I9" s="91"/>
      <c r="J9" s="92"/>
      <c r="K9" s="93"/>
      <c r="L9" s="71"/>
      <c r="M9" s="12"/>
      <c r="N9" s="45"/>
      <c r="O9" s="46"/>
      <c r="P9" s="47"/>
      <c r="Q9" s="135">
        <f t="shared" si="1"/>
        <v>0</v>
      </c>
      <c r="R9" s="62">
        <f t="shared" si="2"/>
        <v>0</v>
      </c>
      <c r="S9" s="13">
        <f t="shared" si="3"/>
        <v>0</v>
      </c>
      <c r="T9" s="13">
        <f t="shared" si="3"/>
        <v>0</v>
      </c>
    </row>
    <row r="10" spans="1:20" ht="20.149999999999999" customHeight="1" x14ac:dyDescent="0.35">
      <c r="A10" s="60" t="str">
        <f t="shared" si="0"/>
        <v>6 --</v>
      </c>
      <c r="B10" s="117">
        <v>6</v>
      </c>
      <c r="C10" s="83"/>
      <c r="D10" s="84"/>
      <c r="E10" s="84"/>
      <c r="F10" s="84"/>
      <c r="G10" s="84"/>
      <c r="H10" s="84"/>
      <c r="I10" s="85"/>
      <c r="J10" s="86"/>
      <c r="K10" s="87"/>
      <c r="L10" s="88"/>
      <c r="M10" s="12"/>
      <c r="N10" s="34"/>
      <c r="O10" s="32"/>
      <c r="P10" s="33"/>
      <c r="Q10" s="135">
        <f t="shared" si="1"/>
        <v>0</v>
      </c>
      <c r="R10" s="62">
        <f t="shared" si="2"/>
        <v>0</v>
      </c>
      <c r="S10" s="13">
        <f t="shared" si="3"/>
        <v>0</v>
      </c>
      <c r="T10" s="13">
        <f t="shared" si="3"/>
        <v>0</v>
      </c>
    </row>
    <row r="11" spans="1:20" ht="20.149999999999999" customHeight="1" x14ac:dyDescent="0.35">
      <c r="A11" s="60" t="str">
        <f t="shared" si="0"/>
        <v>7 --</v>
      </c>
      <c r="B11" s="117">
        <v>7</v>
      </c>
      <c r="C11" s="95"/>
      <c r="D11" s="96"/>
      <c r="E11" s="96"/>
      <c r="F11" s="96"/>
      <c r="G11" s="96"/>
      <c r="H11" s="96"/>
      <c r="I11" s="97"/>
      <c r="J11" s="98"/>
      <c r="K11" s="99"/>
      <c r="L11" s="100"/>
      <c r="M11" s="12"/>
      <c r="N11" s="45"/>
      <c r="O11" s="46"/>
      <c r="P11" s="47"/>
      <c r="Q11" s="135">
        <f t="shared" si="1"/>
        <v>0</v>
      </c>
      <c r="R11" s="62">
        <f t="shared" si="2"/>
        <v>0</v>
      </c>
      <c r="S11" s="13">
        <f t="shared" si="3"/>
        <v>0</v>
      </c>
      <c r="T11" s="13">
        <f t="shared" si="3"/>
        <v>0</v>
      </c>
    </row>
    <row r="12" spans="1:20" ht="20.149999999999999" customHeight="1" x14ac:dyDescent="0.35">
      <c r="A12" s="60" t="str">
        <f t="shared" si="0"/>
        <v>8 --</v>
      </c>
      <c r="B12" s="117">
        <v>8</v>
      </c>
      <c r="C12" s="14"/>
      <c r="D12" s="15"/>
      <c r="E12" s="15"/>
      <c r="F12" s="15"/>
      <c r="G12" s="15"/>
      <c r="H12" s="15"/>
      <c r="I12" s="16"/>
      <c r="J12" s="19"/>
      <c r="K12" s="17"/>
      <c r="L12" s="18"/>
      <c r="M12" s="12"/>
      <c r="N12" s="34"/>
      <c r="O12" s="32"/>
      <c r="P12" s="33"/>
      <c r="Q12" s="135">
        <f t="shared" si="1"/>
        <v>0</v>
      </c>
      <c r="R12" s="62">
        <f t="shared" si="2"/>
        <v>0</v>
      </c>
      <c r="S12" s="13">
        <f t="shared" si="3"/>
        <v>0</v>
      </c>
      <c r="T12" s="13">
        <f t="shared" si="3"/>
        <v>0</v>
      </c>
    </row>
    <row r="13" spans="1:20" ht="20.149999999999999" customHeight="1" x14ac:dyDescent="0.35">
      <c r="A13" s="60" t="str">
        <f t="shared" si="0"/>
        <v>9 --</v>
      </c>
      <c r="B13" s="117">
        <v>9</v>
      </c>
      <c r="C13" s="39"/>
      <c r="D13" s="40"/>
      <c r="E13" s="40"/>
      <c r="F13" s="40"/>
      <c r="G13" s="40"/>
      <c r="H13" s="40"/>
      <c r="I13" s="41"/>
      <c r="J13" s="42"/>
      <c r="K13" s="43"/>
      <c r="L13" s="44"/>
      <c r="M13" s="12"/>
      <c r="N13" s="45"/>
      <c r="O13" s="46"/>
      <c r="P13" s="47"/>
      <c r="Q13" s="135">
        <f>IF(ISBLANK(N13),H13,N13)</f>
        <v>0</v>
      </c>
      <c r="R13" s="62">
        <f t="shared" si="2"/>
        <v>0</v>
      </c>
      <c r="S13" s="13">
        <f t="shared" si="3"/>
        <v>0</v>
      </c>
      <c r="T13" s="13">
        <f t="shared" si="3"/>
        <v>0</v>
      </c>
    </row>
    <row r="14" spans="1:20" ht="20.149999999999999" customHeight="1" x14ac:dyDescent="0.35">
      <c r="A14" s="60" t="str">
        <f t="shared" si="0"/>
        <v>10 --</v>
      </c>
      <c r="B14" s="117">
        <v>10</v>
      </c>
      <c r="C14" s="83"/>
      <c r="D14" s="84"/>
      <c r="E14" s="84"/>
      <c r="F14" s="84"/>
      <c r="G14" s="84"/>
      <c r="H14" s="84"/>
      <c r="I14" s="85"/>
      <c r="J14" s="86"/>
      <c r="K14" s="87"/>
      <c r="L14" s="88"/>
      <c r="M14" s="12"/>
      <c r="N14" s="89"/>
      <c r="O14" s="81"/>
      <c r="P14" s="82"/>
      <c r="Q14" s="135">
        <f t="shared" si="1"/>
        <v>0</v>
      </c>
      <c r="R14" s="62">
        <f t="shared" si="2"/>
        <v>0</v>
      </c>
      <c r="S14" s="13">
        <f t="shared" si="3"/>
        <v>0</v>
      </c>
      <c r="T14" s="13">
        <f t="shared" si="3"/>
        <v>0</v>
      </c>
    </row>
    <row r="15" spans="1:20" ht="20.149999999999999" customHeight="1" x14ac:dyDescent="0.35">
      <c r="A15" s="60" t="str">
        <f t="shared" si="0"/>
        <v>11 --</v>
      </c>
      <c r="B15" s="117">
        <v>11</v>
      </c>
      <c r="C15" s="48"/>
      <c r="D15" s="49"/>
      <c r="E15" s="40"/>
      <c r="F15" s="49"/>
      <c r="G15" s="49"/>
      <c r="H15" s="49"/>
      <c r="I15" s="50"/>
      <c r="J15" s="51"/>
      <c r="K15" s="52"/>
      <c r="L15" s="44"/>
      <c r="M15" s="12"/>
      <c r="N15" s="45"/>
      <c r="O15" s="46"/>
      <c r="P15" s="47"/>
      <c r="Q15" s="135">
        <f t="shared" si="1"/>
        <v>0</v>
      </c>
      <c r="R15" s="62">
        <f t="shared" si="2"/>
        <v>0</v>
      </c>
      <c r="S15" s="13">
        <f t="shared" si="3"/>
        <v>0</v>
      </c>
      <c r="T15" s="13">
        <f t="shared" si="3"/>
        <v>0</v>
      </c>
    </row>
    <row r="16" spans="1:20" ht="20.149999999999999" customHeight="1" x14ac:dyDescent="0.35">
      <c r="A16" s="60" t="str">
        <f t="shared" si="0"/>
        <v>12 --</v>
      </c>
      <c r="B16" s="117">
        <v>12</v>
      </c>
      <c r="C16" s="83"/>
      <c r="D16" s="84"/>
      <c r="E16" s="84"/>
      <c r="F16" s="84"/>
      <c r="G16" s="84"/>
      <c r="H16" s="84"/>
      <c r="I16" s="85"/>
      <c r="J16" s="86"/>
      <c r="K16" s="87"/>
      <c r="L16" s="88"/>
      <c r="M16" s="12"/>
      <c r="N16" s="89"/>
      <c r="O16" s="81"/>
      <c r="P16" s="82"/>
      <c r="Q16" s="135">
        <f t="shared" si="1"/>
        <v>0</v>
      </c>
      <c r="R16" s="62">
        <f t="shared" si="2"/>
        <v>0</v>
      </c>
      <c r="S16" s="13">
        <f t="shared" si="3"/>
        <v>0</v>
      </c>
      <c r="T16" s="13">
        <f t="shared" si="3"/>
        <v>0</v>
      </c>
    </row>
    <row r="17" spans="1:20" ht="20.149999999999999" customHeight="1" x14ac:dyDescent="0.35">
      <c r="A17" s="60" t="str">
        <f t="shared" si="0"/>
        <v>13 --</v>
      </c>
      <c r="B17" s="117">
        <v>13</v>
      </c>
      <c r="C17" s="70"/>
      <c r="D17" s="90"/>
      <c r="E17" s="90"/>
      <c r="F17" s="90"/>
      <c r="G17" s="72"/>
      <c r="H17" s="72"/>
      <c r="I17" s="91"/>
      <c r="J17" s="92"/>
      <c r="K17" s="93"/>
      <c r="L17" s="71"/>
      <c r="M17" s="12"/>
      <c r="N17" s="36"/>
      <c r="O17" s="37"/>
      <c r="P17" s="38"/>
      <c r="Q17" s="135">
        <f t="shared" si="1"/>
        <v>0</v>
      </c>
      <c r="R17" s="62">
        <f t="shared" si="2"/>
        <v>0</v>
      </c>
      <c r="S17" s="13">
        <f t="shared" si="3"/>
        <v>0</v>
      </c>
      <c r="T17" s="13">
        <f t="shared" si="3"/>
        <v>0</v>
      </c>
    </row>
    <row r="18" spans="1:20" ht="20.149999999999999" customHeight="1" x14ac:dyDescent="0.35">
      <c r="A18" s="60" t="str">
        <f t="shared" si="0"/>
        <v>14 --</v>
      </c>
      <c r="B18" s="117">
        <v>14</v>
      </c>
      <c r="C18" s="14"/>
      <c r="D18" s="27"/>
      <c r="E18" s="27"/>
      <c r="F18" s="27"/>
      <c r="G18" s="15"/>
      <c r="H18" s="15"/>
      <c r="I18" s="16"/>
      <c r="J18" s="19"/>
      <c r="K18" s="17"/>
      <c r="L18" s="18"/>
      <c r="M18" s="12"/>
      <c r="N18" s="34"/>
      <c r="O18" s="32"/>
      <c r="P18" s="33"/>
      <c r="Q18" s="135">
        <f t="shared" si="1"/>
        <v>0</v>
      </c>
      <c r="R18" s="62">
        <f t="shared" si="2"/>
        <v>0</v>
      </c>
      <c r="S18" s="13">
        <f t="shared" si="3"/>
        <v>0</v>
      </c>
      <c r="T18" s="13">
        <f t="shared" si="3"/>
        <v>0</v>
      </c>
    </row>
    <row r="19" spans="1:20" ht="20.149999999999999" customHeight="1" x14ac:dyDescent="0.35">
      <c r="A19" s="60" t="str">
        <f t="shared" si="0"/>
        <v>15 --</v>
      </c>
      <c r="B19" s="117">
        <v>15</v>
      </c>
      <c r="C19" s="70"/>
      <c r="D19" s="90"/>
      <c r="E19" s="90"/>
      <c r="F19" s="90"/>
      <c r="G19" s="72"/>
      <c r="H19" s="72"/>
      <c r="I19" s="91"/>
      <c r="J19" s="92"/>
      <c r="K19" s="93"/>
      <c r="L19" s="71"/>
      <c r="M19" s="12"/>
      <c r="N19" s="45"/>
      <c r="O19" s="46"/>
      <c r="P19" s="47"/>
      <c r="Q19" s="135">
        <f t="shared" si="1"/>
        <v>0</v>
      </c>
      <c r="R19" s="62">
        <f t="shared" si="2"/>
        <v>0</v>
      </c>
      <c r="S19" s="13">
        <f t="shared" si="3"/>
        <v>0</v>
      </c>
      <c r="T19" s="13">
        <f t="shared" si="3"/>
        <v>0</v>
      </c>
    </row>
    <row r="20" spans="1:20" ht="20.149999999999999" customHeight="1" x14ac:dyDescent="0.35">
      <c r="A20" s="60" t="str">
        <f t="shared" si="0"/>
        <v>16 --</v>
      </c>
      <c r="B20" s="117">
        <v>16</v>
      </c>
      <c r="C20" s="14"/>
      <c r="D20" s="15"/>
      <c r="E20" s="15"/>
      <c r="F20" s="15"/>
      <c r="G20" s="15"/>
      <c r="H20" s="15"/>
      <c r="I20" s="16"/>
      <c r="J20" s="19"/>
      <c r="K20" s="17"/>
      <c r="L20" s="18"/>
      <c r="M20" s="12"/>
      <c r="N20" s="34"/>
      <c r="O20" s="32"/>
      <c r="P20" s="33"/>
      <c r="Q20" s="135">
        <f t="shared" si="1"/>
        <v>0</v>
      </c>
      <c r="R20" s="62">
        <f t="shared" si="2"/>
        <v>0</v>
      </c>
      <c r="S20" s="13">
        <f t="shared" si="3"/>
        <v>0</v>
      </c>
      <c r="T20" s="13">
        <f t="shared" si="3"/>
        <v>0</v>
      </c>
    </row>
    <row r="21" spans="1:20" ht="20.149999999999999" customHeight="1" x14ac:dyDescent="0.35">
      <c r="A21" s="60" t="str">
        <f t="shared" si="0"/>
        <v>17 --</v>
      </c>
      <c r="B21" s="117">
        <v>17</v>
      </c>
      <c r="C21" s="20"/>
      <c r="D21" s="21"/>
      <c r="E21" s="21"/>
      <c r="F21" s="21"/>
      <c r="G21" s="21"/>
      <c r="H21" s="21"/>
      <c r="I21" s="22"/>
      <c r="J21" s="23"/>
      <c r="K21" s="24"/>
      <c r="L21" s="25"/>
      <c r="M21" s="12"/>
      <c r="N21" s="45"/>
      <c r="O21" s="46"/>
      <c r="P21" s="47"/>
      <c r="Q21" s="135">
        <f t="shared" si="1"/>
        <v>0</v>
      </c>
      <c r="R21" s="62">
        <f t="shared" si="2"/>
        <v>0</v>
      </c>
      <c r="S21" s="13">
        <f t="shared" si="3"/>
        <v>0</v>
      </c>
      <c r="T21" s="13">
        <f t="shared" si="3"/>
        <v>0</v>
      </c>
    </row>
    <row r="22" spans="1:20" ht="20.149999999999999" customHeight="1" x14ac:dyDescent="0.35">
      <c r="A22" s="60" t="str">
        <f t="shared" si="0"/>
        <v>18 --</v>
      </c>
      <c r="B22" s="117">
        <v>18</v>
      </c>
      <c r="C22" s="14"/>
      <c r="D22" s="15"/>
      <c r="E22" s="15"/>
      <c r="F22" s="15"/>
      <c r="G22" s="15"/>
      <c r="H22" s="15"/>
      <c r="I22" s="16"/>
      <c r="J22" s="19"/>
      <c r="K22" s="17"/>
      <c r="L22" s="18"/>
      <c r="M22" s="12"/>
      <c r="N22" s="34"/>
      <c r="O22" s="32"/>
      <c r="P22" s="33"/>
      <c r="Q22" s="135">
        <f t="shared" si="1"/>
        <v>0</v>
      </c>
      <c r="R22" s="62">
        <f t="shared" si="2"/>
        <v>0</v>
      </c>
      <c r="S22" s="13">
        <f t="shared" si="3"/>
        <v>0</v>
      </c>
      <c r="T22" s="13">
        <f t="shared" si="3"/>
        <v>0</v>
      </c>
    </row>
    <row r="23" spans="1:20" ht="20.149999999999999" customHeight="1" x14ac:dyDescent="0.35">
      <c r="A23" s="60" t="str">
        <f t="shared" si="0"/>
        <v>19 --</v>
      </c>
      <c r="B23" s="117">
        <v>19</v>
      </c>
      <c r="C23" s="20"/>
      <c r="D23" s="21"/>
      <c r="E23" s="21"/>
      <c r="F23" s="21"/>
      <c r="G23" s="21"/>
      <c r="H23" s="21"/>
      <c r="I23" s="22"/>
      <c r="J23" s="23"/>
      <c r="K23" s="24"/>
      <c r="L23" s="25"/>
      <c r="M23" s="12"/>
      <c r="N23" s="45"/>
      <c r="O23" s="46"/>
      <c r="P23" s="47"/>
      <c r="Q23" s="135">
        <f t="shared" si="1"/>
        <v>0</v>
      </c>
      <c r="R23" s="62">
        <f t="shared" si="2"/>
        <v>0</v>
      </c>
      <c r="S23" s="13">
        <f t="shared" si="3"/>
        <v>0</v>
      </c>
      <c r="T23" s="13">
        <f t="shared" si="3"/>
        <v>0</v>
      </c>
    </row>
    <row r="24" spans="1:20" ht="20.149999999999999" customHeight="1" x14ac:dyDescent="0.35">
      <c r="A24" s="60" t="str">
        <f t="shared" si="0"/>
        <v>20 --</v>
      </c>
      <c r="B24" s="117">
        <v>20</v>
      </c>
      <c r="C24" s="14"/>
      <c r="D24" s="15"/>
      <c r="E24" s="15"/>
      <c r="F24" s="15"/>
      <c r="G24" s="15"/>
      <c r="H24" s="15"/>
      <c r="I24" s="16"/>
      <c r="J24" s="19"/>
      <c r="K24" s="17"/>
      <c r="L24" s="18"/>
      <c r="M24" s="12"/>
      <c r="N24" s="34"/>
      <c r="O24" s="32"/>
      <c r="P24" s="33"/>
      <c r="Q24" s="135">
        <f t="shared" si="1"/>
        <v>0</v>
      </c>
      <c r="R24" s="62">
        <f t="shared" si="2"/>
        <v>0</v>
      </c>
      <c r="S24" s="13">
        <f t="shared" ref="S24:T49" si="4">J24</f>
        <v>0</v>
      </c>
      <c r="T24" s="13">
        <f t="shared" si="4"/>
        <v>0</v>
      </c>
    </row>
    <row r="25" spans="1:20" ht="20.149999999999999" customHeight="1" x14ac:dyDescent="0.35">
      <c r="A25" s="60" t="str">
        <f t="shared" si="0"/>
        <v>21 --</v>
      </c>
      <c r="B25" s="117">
        <v>21</v>
      </c>
      <c r="C25" s="20"/>
      <c r="D25" s="21"/>
      <c r="E25" s="21"/>
      <c r="F25" s="21"/>
      <c r="G25" s="21"/>
      <c r="H25" s="21"/>
      <c r="I25" s="22"/>
      <c r="J25" s="23"/>
      <c r="K25" s="24"/>
      <c r="L25" s="25"/>
      <c r="M25" s="12"/>
      <c r="N25" s="45"/>
      <c r="O25" s="46"/>
      <c r="P25" s="47"/>
      <c r="Q25" s="135">
        <f t="shared" si="1"/>
        <v>0</v>
      </c>
      <c r="R25" s="62">
        <f t="shared" si="2"/>
        <v>0</v>
      </c>
      <c r="S25" s="13">
        <f t="shared" si="4"/>
        <v>0</v>
      </c>
      <c r="T25" s="13">
        <f t="shared" si="4"/>
        <v>0</v>
      </c>
    </row>
    <row r="26" spans="1:20" ht="20.149999999999999" customHeight="1" x14ac:dyDescent="0.35">
      <c r="A26" s="60" t="str">
        <f t="shared" si="0"/>
        <v>22 --</v>
      </c>
      <c r="B26" s="117">
        <v>22</v>
      </c>
      <c r="C26" s="14"/>
      <c r="D26" s="15"/>
      <c r="E26" s="15"/>
      <c r="F26" s="15"/>
      <c r="G26" s="15"/>
      <c r="H26" s="15"/>
      <c r="I26" s="16"/>
      <c r="J26" s="19"/>
      <c r="K26" s="17"/>
      <c r="L26" s="18"/>
      <c r="M26" s="12"/>
      <c r="N26" s="34"/>
      <c r="O26" s="32"/>
      <c r="P26" s="33"/>
      <c r="Q26" s="135">
        <f t="shared" si="1"/>
        <v>0</v>
      </c>
      <c r="R26" s="62">
        <f t="shared" si="2"/>
        <v>0</v>
      </c>
      <c r="S26" s="13">
        <f t="shared" si="4"/>
        <v>0</v>
      </c>
      <c r="T26" s="13">
        <f t="shared" si="4"/>
        <v>0</v>
      </c>
    </row>
    <row r="27" spans="1:20" ht="20.149999999999999" customHeight="1" x14ac:dyDescent="0.35">
      <c r="A27" s="60" t="str">
        <f t="shared" si="0"/>
        <v>23 --</v>
      </c>
      <c r="B27" s="117">
        <v>23</v>
      </c>
      <c r="C27" s="39"/>
      <c r="D27" s="40"/>
      <c r="E27" s="40"/>
      <c r="F27" s="40"/>
      <c r="G27" s="40"/>
      <c r="H27" s="40"/>
      <c r="I27" s="41"/>
      <c r="J27" s="42"/>
      <c r="K27" s="43"/>
      <c r="L27" s="44"/>
      <c r="M27" s="35"/>
      <c r="N27" s="45"/>
      <c r="O27" s="46"/>
      <c r="P27" s="47"/>
      <c r="Q27" s="135">
        <f t="shared" si="1"/>
        <v>0</v>
      </c>
      <c r="R27" s="62">
        <f t="shared" si="2"/>
        <v>0</v>
      </c>
      <c r="S27" s="13">
        <f t="shared" si="4"/>
        <v>0</v>
      </c>
      <c r="T27" s="13">
        <f t="shared" si="4"/>
        <v>0</v>
      </c>
    </row>
    <row r="28" spans="1:20" ht="20.149999999999999" customHeight="1" x14ac:dyDescent="0.35">
      <c r="A28" s="60" t="str">
        <f t="shared" si="0"/>
        <v>24 --</v>
      </c>
      <c r="B28" s="117">
        <v>24</v>
      </c>
      <c r="C28" s="14"/>
      <c r="D28" s="15"/>
      <c r="E28" s="15"/>
      <c r="F28" s="15"/>
      <c r="G28" s="15"/>
      <c r="H28" s="15"/>
      <c r="I28" s="16"/>
      <c r="J28" s="19"/>
      <c r="K28" s="17"/>
      <c r="L28" s="18"/>
      <c r="M28" s="35"/>
      <c r="N28" s="34"/>
      <c r="O28" s="32"/>
      <c r="P28" s="33"/>
      <c r="Q28" s="135">
        <f t="shared" si="1"/>
        <v>0</v>
      </c>
      <c r="R28" s="62">
        <f t="shared" si="2"/>
        <v>0</v>
      </c>
      <c r="S28" s="13">
        <f t="shared" si="4"/>
        <v>0</v>
      </c>
      <c r="T28" s="13">
        <f t="shared" si="4"/>
        <v>0</v>
      </c>
    </row>
    <row r="29" spans="1:20" ht="20.149999999999999" customHeight="1" x14ac:dyDescent="0.35">
      <c r="A29" s="60" t="str">
        <f t="shared" si="0"/>
        <v>25 --</v>
      </c>
      <c r="B29" s="117">
        <v>25</v>
      </c>
      <c r="C29" s="48"/>
      <c r="D29" s="49"/>
      <c r="E29" s="40"/>
      <c r="F29" s="49"/>
      <c r="G29" s="49"/>
      <c r="H29" s="49"/>
      <c r="I29" s="50"/>
      <c r="J29" s="51"/>
      <c r="K29" s="52"/>
      <c r="L29" s="44"/>
      <c r="M29" s="35"/>
      <c r="N29" s="45"/>
      <c r="O29" s="46"/>
      <c r="P29" s="47"/>
      <c r="Q29" s="135">
        <f t="shared" si="1"/>
        <v>0</v>
      </c>
      <c r="R29" s="62">
        <f t="shared" si="2"/>
        <v>0</v>
      </c>
      <c r="S29" s="13">
        <f t="shared" si="4"/>
        <v>0</v>
      </c>
      <c r="T29" s="13">
        <f t="shared" si="4"/>
        <v>0</v>
      </c>
    </row>
    <row r="30" spans="1:20" ht="20.149999999999999" customHeight="1" x14ac:dyDescent="0.35">
      <c r="A30" s="60" t="str">
        <f t="shared" si="0"/>
        <v>26 --</v>
      </c>
      <c r="B30" s="117">
        <v>26</v>
      </c>
      <c r="C30" s="14"/>
      <c r="D30" s="15"/>
      <c r="E30" s="15"/>
      <c r="F30" s="15"/>
      <c r="G30" s="15"/>
      <c r="H30" s="15"/>
      <c r="I30" s="16"/>
      <c r="J30" s="19"/>
      <c r="K30" s="17"/>
      <c r="L30" s="18"/>
      <c r="M30" s="12"/>
      <c r="N30" s="34"/>
      <c r="O30" s="32"/>
      <c r="P30" s="33"/>
      <c r="Q30" s="135">
        <f t="shared" si="1"/>
        <v>0</v>
      </c>
      <c r="R30" s="62">
        <f t="shared" si="2"/>
        <v>0</v>
      </c>
      <c r="S30" s="13">
        <f t="shared" si="4"/>
        <v>0</v>
      </c>
      <c r="T30" s="13">
        <f t="shared" si="4"/>
        <v>0</v>
      </c>
    </row>
    <row r="31" spans="1:20" ht="20.149999999999999" customHeight="1" x14ac:dyDescent="0.35">
      <c r="A31" s="60" t="str">
        <f t="shared" si="0"/>
        <v>27 --</v>
      </c>
      <c r="B31" s="117">
        <v>27</v>
      </c>
      <c r="C31" s="39"/>
      <c r="D31" s="40"/>
      <c r="E31" s="40"/>
      <c r="F31" s="40"/>
      <c r="G31" s="40"/>
      <c r="H31" s="40"/>
      <c r="I31" s="41"/>
      <c r="J31" s="42"/>
      <c r="K31" s="43"/>
      <c r="L31" s="44"/>
      <c r="M31" s="12"/>
      <c r="N31" s="45"/>
      <c r="O31" s="46"/>
      <c r="P31" s="47"/>
      <c r="Q31" s="135">
        <f t="shared" si="1"/>
        <v>0</v>
      </c>
      <c r="R31" s="62">
        <f t="shared" si="2"/>
        <v>0</v>
      </c>
      <c r="S31" s="13">
        <f t="shared" si="4"/>
        <v>0</v>
      </c>
      <c r="T31" s="13">
        <f t="shared" si="4"/>
        <v>0</v>
      </c>
    </row>
    <row r="32" spans="1:20" ht="20.149999999999999" customHeight="1" x14ac:dyDescent="0.35">
      <c r="A32" s="60" t="str">
        <f t="shared" si="0"/>
        <v>28 --</v>
      </c>
      <c r="B32" s="117">
        <v>28</v>
      </c>
      <c r="C32" s="14"/>
      <c r="D32" s="15"/>
      <c r="E32" s="15"/>
      <c r="F32" s="15"/>
      <c r="G32" s="15"/>
      <c r="H32" s="15"/>
      <c r="I32" s="16"/>
      <c r="J32" s="19"/>
      <c r="K32" s="17"/>
      <c r="L32" s="18"/>
      <c r="M32" s="12"/>
      <c r="N32" s="34"/>
      <c r="O32" s="32"/>
      <c r="P32" s="33"/>
      <c r="Q32" s="135">
        <f t="shared" si="1"/>
        <v>0</v>
      </c>
      <c r="R32" s="62">
        <f t="shared" si="2"/>
        <v>0</v>
      </c>
      <c r="S32" s="13">
        <f t="shared" si="4"/>
        <v>0</v>
      </c>
      <c r="T32" s="13">
        <f t="shared" si="4"/>
        <v>0</v>
      </c>
    </row>
    <row r="33" spans="1:20" ht="20.149999999999999" customHeight="1" x14ac:dyDescent="0.35">
      <c r="A33" s="60" t="str">
        <f t="shared" si="0"/>
        <v>29 --</v>
      </c>
      <c r="B33" s="117">
        <v>29</v>
      </c>
      <c r="C33" s="20"/>
      <c r="D33" s="21"/>
      <c r="E33" s="21"/>
      <c r="F33" s="21"/>
      <c r="G33" s="21"/>
      <c r="H33" s="21"/>
      <c r="I33" s="22"/>
      <c r="J33" s="23"/>
      <c r="K33" s="24"/>
      <c r="L33" s="25"/>
      <c r="M33" s="12"/>
      <c r="N33" s="45"/>
      <c r="O33" s="46"/>
      <c r="P33" s="47"/>
      <c r="Q33" s="135">
        <f t="shared" si="1"/>
        <v>0</v>
      </c>
      <c r="R33" s="62">
        <f t="shared" si="2"/>
        <v>0</v>
      </c>
      <c r="S33" s="13">
        <f t="shared" si="4"/>
        <v>0</v>
      </c>
      <c r="T33" s="13">
        <f t="shared" si="4"/>
        <v>0</v>
      </c>
    </row>
    <row r="34" spans="1:20" ht="20.149999999999999" customHeight="1" x14ac:dyDescent="0.35">
      <c r="A34" s="60" t="str">
        <f t="shared" si="0"/>
        <v>30 --</v>
      </c>
      <c r="B34" s="117">
        <v>30</v>
      </c>
      <c r="C34" s="14"/>
      <c r="D34" s="15"/>
      <c r="E34" s="15"/>
      <c r="F34" s="15"/>
      <c r="G34" s="15"/>
      <c r="H34" s="15"/>
      <c r="I34" s="16"/>
      <c r="J34" s="19"/>
      <c r="K34" s="17"/>
      <c r="L34" s="18"/>
      <c r="M34" s="12"/>
      <c r="N34" s="34"/>
      <c r="O34" s="32"/>
      <c r="P34" s="33"/>
      <c r="Q34" s="135">
        <f t="shared" si="1"/>
        <v>0</v>
      </c>
      <c r="R34" s="62">
        <f t="shared" si="2"/>
        <v>0</v>
      </c>
      <c r="S34" s="13">
        <f t="shared" si="4"/>
        <v>0</v>
      </c>
      <c r="T34" s="13">
        <f t="shared" si="4"/>
        <v>0</v>
      </c>
    </row>
    <row r="35" spans="1:20" ht="20.149999999999999" customHeight="1" x14ac:dyDescent="0.35">
      <c r="A35" s="60" t="str">
        <f t="shared" si="0"/>
        <v>31 --</v>
      </c>
      <c r="B35" s="117">
        <v>31</v>
      </c>
      <c r="C35" s="20"/>
      <c r="D35" s="53"/>
      <c r="E35" s="21"/>
      <c r="F35" s="21"/>
      <c r="G35" s="21"/>
      <c r="H35" s="21"/>
      <c r="I35" s="22"/>
      <c r="J35" s="23"/>
      <c r="K35" s="24"/>
      <c r="L35" s="25"/>
      <c r="M35" s="12"/>
      <c r="N35" s="45"/>
      <c r="O35" s="46"/>
      <c r="P35" s="47"/>
      <c r="Q35" s="135">
        <f t="shared" si="1"/>
        <v>0</v>
      </c>
      <c r="R35" s="62">
        <f t="shared" si="2"/>
        <v>0</v>
      </c>
      <c r="S35" s="13">
        <f t="shared" si="4"/>
        <v>0</v>
      </c>
      <c r="T35" s="13">
        <f t="shared" si="4"/>
        <v>0</v>
      </c>
    </row>
    <row r="36" spans="1:20" ht="20.149999999999999" customHeight="1" x14ac:dyDescent="0.35">
      <c r="A36" s="60" t="str">
        <f t="shared" si="0"/>
        <v>32 --</v>
      </c>
      <c r="B36" s="117">
        <v>32</v>
      </c>
      <c r="C36" s="14"/>
      <c r="D36" s="27"/>
      <c r="E36" s="15"/>
      <c r="F36" s="15"/>
      <c r="G36" s="15"/>
      <c r="H36" s="15"/>
      <c r="I36" s="16"/>
      <c r="J36" s="19"/>
      <c r="K36" s="17"/>
      <c r="L36" s="18"/>
      <c r="M36" s="12"/>
      <c r="N36" s="34"/>
      <c r="O36" s="32"/>
      <c r="P36" s="33"/>
      <c r="Q36" s="135">
        <f t="shared" si="1"/>
        <v>0</v>
      </c>
      <c r="R36" s="62">
        <f t="shared" si="2"/>
        <v>0</v>
      </c>
      <c r="S36" s="13">
        <f t="shared" si="4"/>
        <v>0</v>
      </c>
      <c r="T36" s="13">
        <f t="shared" si="4"/>
        <v>0</v>
      </c>
    </row>
    <row r="37" spans="1:20" ht="20.149999999999999" customHeight="1" x14ac:dyDescent="0.35">
      <c r="A37" s="60" t="str">
        <f t="shared" si="0"/>
        <v>33 --</v>
      </c>
      <c r="B37" s="117">
        <v>33</v>
      </c>
      <c r="C37" s="20"/>
      <c r="D37" s="21"/>
      <c r="E37" s="21"/>
      <c r="F37" s="21"/>
      <c r="G37" s="21"/>
      <c r="H37" s="21"/>
      <c r="I37" s="22"/>
      <c r="J37" s="23"/>
      <c r="K37" s="24"/>
      <c r="L37" s="25"/>
      <c r="M37" s="12"/>
      <c r="N37" s="45"/>
      <c r="O37" s="46"/>
      <c r="P37" s="47"/>
      <c r="Q37" s="135">
        <f t="shared" si="1"/>
        <v>0</v>
      </c>
      <c r="R37" s="62">
        <f t="shared" si="2"/>
        <v>0</v>
      </c>
      <c r="S37" s="13">
        <f t="shared" si="4"/>
        <v>0</v>
      </c>
      <c r="T37" s="13">
        <f t="shared" si="4"/>
        <v>0</v>
      </c>
    </row>
    <row r="38" spans="1:20" ht="20.149999999999999" customHeight="1" x14ac:dyDescent="0.35">
      <c r="A38" s="60" t="str">
        <f t="shared" si="0"/>
        <v>34 --</v>
      </c>
      <c r="B38" s="117">
        <v>34</v>
      </c>
      <c r="C38" s="14"/>
      <c r="D38" s="15"/>
      <c r="E38" s="15"/>
      <c r="F38" s="15"/>
      <c r="G38" s="15"/>
      <c r="H38" s="15"/>
      <c r="I38" s="16"/>
      <c r="J38" s="19"/>
      <c r="K38" s="17"/>
      <c r="L38" s="18"/>
      <c r="M38" s="12"/>
      <c r="N38" s="34"/>
      <c r="O38" s="32"/>
      <c r="P38" s="33"/>
      <c r="Q38" s="135">
        <f t="shared" si="1"/>
        <v>0</v>
      </c>
      <c r="R38" s="62">
        <f t="shared" si="2"/>
        <v>0</v>
      </c>
      <c r="S38" s="13">
        <f t="shared" si="4"/>
        <v>0</v>
      </c>
      <c r="T38" s="13">
        <f t="shared" si="4"/>
        <v>0</v>
      </c>
    </row>
    <row r="39" spans="1:20" ht="20.149999999999999" customHeight="1" x14ac:dyDescent="0.35">
      <c r="A39" s="60" t="str">
        <f t="shared" si="0"/>
        <v>35 --</v>
      </c>
      <c r="B39" s="117">
        <v>35</v>
      </c>
      <c r="C39" s="39"/>
      <c r="D39" s="40"/>
      <c r="E39" s="40"/>
      <c r="F39" s="40"/>
      <c r="G39" s="40"/>
      <c r="H39" s="40"/>
      <c r="I39" s="41"/>
      <c r="J39" s="42"/>
      <c r="K39" s="43"/>
      <c r="L39" s="44"/>
      <c r="M39" s="35"/>
      <c r="N39" s="45"/>
      <c r="O39" s="46"/>
      <c r="P39" s="47"/>
      <c r="Q39" s="135">
        <f t="shared" si="1"/>
        <v>0</v>
      </c>
      <c r="R39" s="62">
        <f t="shared" si="2"/>
        <v>0</v>
      </c>
      <c r="S39" s="13">
        <f t="shared" si="4"/>
        <v>0</v>
      </c>
      <c r="T39" s="13">
        <f t="shared" si="4"/>
        <v>0</v>
      </c>
    </row>
    <row r="40" spans="1:20" ht="20.149999999999999" customHeight="1" x14ac:dyDescent="0.35">
      <c r="A40" s="60" t="str">
        <f t="shared" si="0"/>
        <v>36 --</v>
      </c>
      <c r="B40" s="117">
        <v>36</v>
      </c>
      <c r="C40" s="14"/>
      <c r="D40" s="15"/>
      <c r="E40" s="15"/>
      <c r="F40" s="15"/>
      <c r="G40" s="15"/>
      <c r="H40" s="15"/>
      <c r="I40" s="16"/>
      <c r="J40" s="19"/>
      <c r="K40" s="17"/>
      <c r="L40" s="18"/>
      <c r="M40" s="35"/>
      <c r="N40" s="34"/>
      <c r="O40" s="32"/>
      <c r="P40" s="33"/>
      <c r="Q40" s="135">
        <f t="shared" si="1"/>
        <v>0</v>
      </c>
      <c r="R40" s="62">
        <f t="shared" si="2"/>
        <v>0</v>
      </c>
      <c r="S40" s="13">
        <f t="shared" si="4"/>
        <v>0</v>
      </c>
      <c r="T40" s="13">
        <f t="shared" si="4"/>
        <v>0</v>
      </c>
    </row>
    <row r="41" spans="1:20" ht="20.149999999999999" customHeight="1" x14ac:dyDescent="0.35">
      <c r="A41" s="60" t="str">
        <f t="shared" si="0"/>
        <v>37 --</v>
      </c>
      <c r="B41" s="117">
        <v>37</v>
      </c>
      <c r="C41" s="48"/>
      <c r="D41" s="49"/>
      <c r="E41" s="40"/>
      <c r="F41" s="49"/>
      <c r="G41" s="49"/>
      <c r="H41" s="49"/>
      <c r="I41" s="50"/>
      <c r="J41" s="51"/>
      <c r="K41" s="52"/>
      <c r="L41" s="44"/>
      <c r="M41" s="35"/>
      <c r="N41" s="45"/>
      <c r="O41" s="46"/>
      <c r="P41" s="47"/>
      <c r="Q41" s="135">
        <f t="shared" si="1"/>
        <v>0</v>
      </c>
      <c r="R41" s="62">
        <f t="shared" si="2"/>
        <v>0</v>
      </c>
      <c r="S41" s="13">
        <f t="shared" si="4"/>
        <v>0</v>
      </c>
      <c r="T41" s="13">
        <f t="shared" si="4"/>
        <v>0</v>
      </c>
    </row>
    <row r="42" spans="1:20" ht="20.149999999999999" customHeight="1" x14ac:dyDescent="0.35">
      <c r="A42" s="60" t="str">
        <f t="shared" si="0"/>
        <v>38 --</v>
      </c>
      <c r="B42" s="117">
        <v>38</v>
      </c>
      <c r="C42" s="14"/>
      <c r="D42" s="15"/>
      <c r="E42" s="15"/>
      <c r="F42" s="15"/>
      <c r="G42" s="15"/>
      <c r="H42" s="15"/>
      <c r="I42" s="16"/>
      <c r="J42" s="19"/>
      <c r="K42" s="17"/>
      <c r="L42" s="18"/>
      <c r="M42" s="35"/>
      <c r="N42" s="34"/>
      <c r="O42" s="32"/>
      <c r="P42" s="33"/>
      <c r="Q42" s="135">
        <f t="shared" si="1"/>
        <v>0</v>
      </c>
      <c r="R42" s="62">
        <f t="shared" si="2"/>
        <v>0</v>
      </c>
      <c r="S42" s="13">
        <f t="shared" si="4"/>
        <v>0</v>
      </c>
      <c r="T42" s="13">
        <f t="shared" si="4"/>
        <v>0</v>
      </c>
    </row>
    <row r="43" spans="1:20" ht="20.149999999999999" customHeight="1" x14ac:dyDescent="0.35">
      <c r="A43" s="60" t="str">
        <f t="shared" si="0"/>
        <v>39 --</v>
      </c>
      <c r="B43" s="117">
        <v>39</v>
      </c>
      <c r="C43" s="39"/>
      <c r="D43" s="40"/>
      <c r="E43" s="40"/>
      <c r="F43" s="40"/>
      <c r="G43" s="40"/>
      <c r="H43" s="40"/>
      <c r="I43" s="41"/>
      <c r="J43" s="42"/>
      <c r="K43" s="43"/>
      <c r="L43" s="44"/>
      <c r="M43" s="35"/>
      <c r="N43" s="45"/>
      <c r="O43" s="46"/>
      <c r="P43" s="47"/>
      <c r="Q43" s="135">
        <f t="shared" si="1"/>
        <v>0</v>
      </c>
      <c r="R43" s="62">
        <f t="shared" si="2"/>
        <v>0</v>
      </c>
      <c r="S43" s="13">
        <f t="shared" si="4"/>
        <v>0</v>
      </c>
      <c r="T43" s="13">
        <f t="shared" si="4"/>
        <v>0</v>
      </c>
    </row>
    <row r="44" spans="1:20" ht="20.149999999999999" customHeight="1" x14ac:dyDescent="0.35">
      <c r="A44" s="60" t="str">
        <f t="shared" si="0"/>
        <v>40 --</v>
      </c>
      <c r="B44" s="117">
        <v>40</v>
      </c>
      <c r="C44" s="14"/>
      <c r="D44" s="15"/>
      <c r="E44" s="15"/>
      <c r="F44" s="15"/>
      <c r="G44" s="15"/>
      <c r="H44" s="15"/>
      <c r="I44" s="16"/>
      <c r="J44" s="19"/>
      <c r="K44" s="17"/>
      <c r="L44" s="18"/>
      <c r="M44" s="12"/>
      <c r="N44" s="34"/>
      <c r="O44" s="32"/>
      <c r="P44" s="33"/>
      <c r="Q44" s="135">
        <f t="shared" si="1"/>
        <v>0</v>
      </c>
      <c r="R44" s="62">
        <f t="shared" si="2"/>
        <v>0</v>
      </c>
      <c r="S44" s="13">
        <f t="shared" si="4"/>
        <v>0</v>
      </c>
      <c r="T44" s="13">
        <f t="shared" si="4"/>
        <v>0</v>
      </c>
    </row>
    <row r="45" spans="1:20" ht="20.149999999999999" customHeight="1" x14ac:dyDescent="0.35">
      <c r="A45" s="60" t="str">
        <f t="shared" si="0"/>
        <v>41 --</v>
      </c>
      <c r="B45" s="117">
        <v>41</v>
      </c>
      <c r="C45" s="20"/>
      <c r="D45" s="21"/>
      <c r="E45" s="21"/>
      <c r="F45" s="21"/>
      <c r="G45" s="21"/>
      <c r="H45" s="21"/>
      <c r="I45" s="22"/>
      <c r="J45" s="20"/>
      <c r="K45" s="24"/>
      <c r="L45" s="25"/>
      <c r="M45" s="12"/>
      <c r="N45" s="36"/>
      <c r="O45" s="37"/>
      <c r="P45" s="38"/>
      <c r="Q45" s="135">
        <f t="shared" si="1"/>
        <v>0</v>
      </c>
      <c r="R45" s="62">
        <f t="shared" si="2"/>
        <v>0</v>
      </c>
      <c r="S45" s="13">
        <f t="shared" si="4"/>
        <v>0</v>
      </c>
      <c r="T45" s="13">
        <f t="shared" si="4"/>
        <v>0</v>
      </c>
    </row>
    <row r="46" spans="1:20" ht="20.149999999999999" customHeight="1" x14ac:dyDescent="0.35">
      <c r="A46" s="60" t="str">
        <f t="shared" si="0"/>
        <v>42 --</v>
      </c>
      <c r="B46" s="117">
        <v>42</v>
      </c>
      <c r="C46" s="14"/>
      <c r="D46" s="15"/>
      <c r="E46" s="15"/>
      <c r="F46" s="15"/>
      <c r="G46" s="15"/>
      <c r="H46" s="15"/>
      <c r="I46" s="16"/>
      <c r="J46" s="19"/>
      <c r="K46" s="17"/>
      <c r="L46" s="18"/>
      <c r="M46" s="12"/>
      <c r="N46" s="34"/>
      <c r="O46" s="32"/>
      <c r="P46" s="33"/>
      <c r="Q46" s="135">
        <f t="shared" si="1"/>
        <v>0</v>
      </c>
      <c r="R46" s="62">
        <f t="shared" si="2"/>
        <v>0</v>
      </c>
      <c r="S46" s="13">
        <f t="shared" si="4"/>
        <v>0</v>
      </c>
      <c r="T46" s="13">
        <f t="shared" si="4"/>
        <v>0</v>
      </c>
    </row>
    <row r="47" spans="1:20" ht="20.149999999999999" customHeight="1" x14ac:dyDescent="0.35">
      <c r="A47" s="60" t="str">
        <f t="shared" si="0"/>
        <v>43 --</v>
      </c>
      <c r="B47" s="117">
        <v>43</v>
      </c>
      <c r="C47" s="20"/>
      <c r="D47" s="21"/>
      <c r="E47" s="21"/>
      <c r="F47" s="21"/>
      <c r="G47" s="21"/>
      <c r="H47" s="21"/>
      <c r="I47" s="22"/>
      <c r="J47" s="20"/>
      <c r="K47" s="24"/>
      <c r="L47" s="25"/>
      <c r="M47" s="12"/>
      <c r="N47" s="36"/>
      <c r="O47" s="37"/>
      <c r="P47" s="38"/>
      <c r="Q47" s="135">
        <f t="shared" si="1"/>
        <v>0</v>
      </c>
      <c r="R47" s="62">
        <f t="shared" si="2"/>
        <v>0</v>
      </c>
      <c r="S47" s="13">
        <f t="shared" si="4"/>
        <v>0</v>
      </c>
      <c r="T47" s="13">
        <f t="shared" si="4"/>
        <v>0</v>
      </c>
    </row>
    <row r="48" spans="1:20" ht="20.149999999999999" customHeight="1" x14ac:dyDescent="0.35">
      <c r="A48" s="60" t="str">
        <f t="shared" si="0"/>
        <v>44 --</v>
      </c>
      <c r="B48" s="117">
        <v>44</v>
      </c>
      <c r="C48" s="14"/>
      <c r="D48" s="15"/>
      <c r="E48" s="15"/>
      <c r="F48" s="15"/>
      <c r="G48" s="15"/>
      <c r="H48" s="15"/>
      <c r="I48" s="16"/>
      <c r="J48" s="19"/>
      <c r="K48" s="17"/>
      <c r="L48" s="18"/>
      <c r="M48" s="12"/>
      <c r="N48" s="34"/>
      <c r="O48" s="32"/>
      <c r="P48" s="33"/>
      <c r="Q48" s="135">
        <f t="shared" si="1"/>
        <v>0</v>
      </c>
      <c r="R48" s="62">
        <f t="shared" si="2"/>
        <v>0</v>
      </c>
      <c r="S48" s="13">
        <f t="shared" si="4"/>
        <v>0</v>
      </c>
      <c r="T48" s="13">
        <f t="shared" si="4"/>
        <v>0</v>
      </c>
    </row>
    <row r="49" spans="1:20" ht="20.149999999999999" customHeight="1" x14ac:dyDescent="0.35">
      <c r="A49" s="60" t="str">
        <f t="shared" si="0"/>
        <v>45 --</v>
      </c>
      <c r="B49" s="117">
        <v>45</v>
      </c>
      <c r="C49" s="20"/>
      <c r="D49" s="21"/>
      <c r="E49" s="21"/>
      <c r="F49" s="21"/>
      <c r="G49" s="21"/>
      <c r="H49" s="21"/>
      <c r="I49" s="22"/>
      <c r="J49" s="20"/>
      <c r="K49" s="24"/>
      <c r="L49" s="25"/>
      <c r="M49" s="12"/>
      <c r="N49" s="36"/>
      <c r="O49" s="37"/>
      <c r="P49" s="38"/>
      <c r="Q49" s="135">
        <f t="shared" si="1"/>
        <v>0</v>
      </c>
      <c r="R49" s="62">
        <f t="shared" si="2"/>
        <v>0</v>
      </c>
      <c r="S49" s="13">
        <f t="shared" si="4"/>
        <v>0</v>
      </c>
      <c r="T49" s="13">
        <f t="shared" si="4"/>
        <v>0</v>
      </c>
    </row>
    <row r="50" spans="1:20" ht="20.149999999999999" customHeight="1" x14ac:dyDescent="0.35">
      <c r="A50" s="60" t="str">
        <f t="shared" si="0"/>
        <v>46 --</v>
      </c>
      <c r="B50" s="117">
        <v>46</v>
      </c>
      <c r="C50" s="14"/>
      <c r="D50" s="15"/>
      <c r="E50" s="15"/>
      <c r="F50" s="15"/>
      <c r="G50" s="15"/>
      <c r="H50" s="15"/>
      <c r="I50" s="16"/>
      <c r="J50" s="19"/>
      <c r="K50" s="17"/>
      <c r="L50" s="18"/>
      <c r="M50" s="12"/>
      <c r="N50" s="34"/>
      <c r="O50" s="32"/>
      <c r="P50" s="33"/>
      <c r="Q50" s="135">
        <f t="shared" si="1"/>
        <v>0</v>
      </c>
      <c r="R50" s="62">
        <f t="shared" si="2"/>
        <v>0</v>
      </c>
      <c r="S50" s="13">
        <f t="shared" ref="S50:T66" si="5">J50</f>
        <v>0</v>
      </c>
      <c r="T50" s="13">
        <f t="shared" si="5"/>
        <v>0</v>
      </c>
    </row>
    <row r="51" spans="1:20" ht="20.149999999999999" customHeight="1" x14ac:dyDescent="0.35">
      <c r="A51" s="60" t="str">
        <f t="shared" si="0"/>
        <v>47 --</v>
      </c>
      <c r="B51" s="117">
        <v>47</v>
      </c>
      <c r="C51" s="20"/>
      <c r="D51" s="21"/>
      <c r="E51" s="21"/>
      <c r="F51" s="21"/>
      <c r="G51" s="21"/>
      <c r="H51" s="21"/>
      <c r="I51" s="22"/>
      <c r="J51" s="20"/>
      <c r="K51" s="24"/>
      <c r="L51" s="25"/>
      <c r="M51" s="12"/>
      <c r="N51" s="36"/>
      <c r="O51" s="37"/>
      <c r="P51" s="38"/>
      <c r="Q51" s="135">
        <f t="shared" si="1"/>
        <v>0</v>
      </c>
      <c r="R51" s="62">
        <f t="shared" si="2"/>
        <v>0</v>
      </c>
      <c r="S51" s="13">
        <f t="shared" si="5"/>
        <v>0</v>
      </c>
      <c r="T51" s="13">
        <f t="shared" si="5"/>
        <v>0</v>
      </c>
    </row>
    <row r="52" spans="1:20" ht="20.149999999999999" customHeight="1" x14ac:dyDescent="0.35">
      <c r="A52" s="60" t="str">
        <f t="shared" si="0"/>
        <v>48 --</v>
      </c>
      <c r="B52" s="117">
        <v>48</v>
      </c>
      <c r="C52" s="14"/>
      <c r="D52" s="15"/>
      <c r="E52" s="15"/>
      <c r="F52" s="15"/>
      <c r="G52" s="15"/>
      <c r="H52" s="15"/>
      <c r="I52" s="16"/>
      <c r="J52" s="19"/>
      <c r="K52" s="17"/>
      <c r="L52" s="18"/>
      <c r="M52" s="12"/>
      <c r="N52" s="34"/>
      <c r="O52" s="32"/>
      <c r="P52" s="33"/>
      <c r="Q52" s="135">
        <f t="shared" si="1"/>
        <v>0</v>
      </c>
      <c r="R52" s="62">
        <f t="shared" si="2"/>
        <v>0</v>
      </c>
      <c r="S52" s="13">
        <f t="shared" si="5"/>
        <v>0</v>
      </c>
      <c r="T52" s="13">
        <f t="shared" si="5"/>
        <v>0</v>
      </c>
    </row>
    <row r="53" spans="1:20" ht="20.149999999999999" customHeight="1" x14ac:dyDescent="0.35">
      <c r="A53" s="60" t="str">
        <f t="shared" si="0"/>
        <v>49 --</v>
      </c>
      <c r="B53" s="117">
        <v>49</v>
      </c>
      <c r="C53" s="20"/>
      <c r="D53" s="21"/>
      <c r="E53" s="21"/>
      <c r="F53" s="21"/>
      <c r="G53" s="21"/>
      <c r="H53" s="21"/>
      <c r="I53" s="22"/>
      <c r="J53" s="20"/>
      <c r="K53" s="24"/>
      <c r="L53" s="25"/>
      <c r="M53" s="12"/>
      <c r="N53" s="36"/>
      <c r="O53" s="37"/>
      <c r="P53" s="38"/>
      <c r="Q53" s="135">
        <f t="shared" si="1"/>
        <v>0</v>
      </c>
      <c r="R53" s="62">
        <f t="shared" si="2"/>
        <v>0</v>
      </c>
      <c r="S53" s="13">
        <f t="shared" si="5"/>
        <v>0</v>
      </c>
      <c r="T53" s="13">
        <f t="shared" si="5"/>
        <v>0</v>
      </c>
    </row>
    <row r="54" spans="1:20" ht="20.149999999999999" customHeight="1" x14ac:dyDescent="0.35">
      <c r="A54" s="60" t="str">
        <f t="shared" si="0"/>
        <v>50 --</v>
      </c>
      <c r="B54" s="117">
        <v>50</v>
      </c>
      <c r="C54" s="26"/>
      <c r="D54" s="27"/>
      <c r="E54" s="27"/>
      <c r="F54" s="27"/>
      <c r="G54" s="27"/>
      <c r="H54" s="27"/>
      <c r="I54" s="28"/>
      <c r="J54" s="29"/>
      <c r="K54" s="30"/>
      <c r="L54" s="31"/>
      <c r="M54" s="54"/>
      <c r="N54" s="55"/>
      <c r="O54" s="56"/>
      <c r="P54" s="57"/>
      <c r="Q54" s="135">
        <f t="shared" si="1"/>
        <v>0</v>
      </c>
      <c r="R54" s="62">
        <f t="shared" si="2"/>
        <v>0</v>
      </c>
      <c r="S54" s="13">
        <f t="shared" si="5"/>
        <v>0</v>
      </c>
      <c r="T54" s="13">
        <f t="shared" si="5"/>
        <v>0</v>
      </c>
    </row>
    <row r="55" spans="1:20" ht="20.149999999999999" customHeight="1" x14ac:dyDescent="0.35">
      <c r="A55" s="60" t="str">
        <f t="shared" si="0"/>
        <v>51 --</v>
      </c>
      <c r="B55" s="117">
        <v>51</v>
      </c>
      <c r="C55" s="20"/>
      <c r="D55" s="21"/>
      <c r="E55" s="21"/>
      <c r="F55" s="21"/>
      <c r="G55" s="21"/>
      <c r="H55" s="21"/>
      <c r="I55" s="22"/>
      <c r="J55" s="20"/>
      <c r="K55" s="24"/>
      <c r="L55" s="25"/>
      <c r="M55" s="12"/>
      <c r="N55" s="36"/>
      <c r="O55" s="37"/>
      <c r="P55" s="38"/>
      <c r="Q55" s="135">
        <f t="shared" si="1"/>
        <v>0</v>
      </c>
      <c r="R55" s="62">
        <f t="shared" si="2"/>
        <v>0</v>
      </c>
      <c r="S55" s="13">
        <f t="shared" si="5"/>
        <v>0</v>
      </c>
      <c r="T55" s="13">
        <f t="shared" si="5"/>
        <v>0</v>
      </c>
    </row>
    <row r="56" spans="1:20" ht="20.149999999999999" customHeight="1" x14ac:dyDescent="0.35">
      <c r="A56" s="60" t="str">
        <f t="shared" si="0"/>
        <v>52 --</v>
      </c>
      <c r="B56" s="117">
        <v>52</v>
      </c>
      <c r="C56" s="14"/>
      <c r="D56" s="15"/>
      <c r="E56" s="15"/>
      <c r="F56" s="15"/>
      <c r="G56" s="15"/>
      <c r="H56" s="15"/>
      <c r="I56" s="16"/>
      <c r="J56" s="19"/>
      <c r="K56" s="17"/>
      <c r="L56" s="18"/>
      <c r="M56" s="12"/>
      <c r="N56" s="34"/>
      <c r="O56" s="32"/>
      <c r="P56" s="33"/>
      <c r="Q56" s="135">
        <f t="shared" si="1"/>
        <v>0</v>
      </c>
      <c r="R56" s="62">
        <f t="shared" si="2"/>
        <v>0</v>
      </c>
      <c r="S56" s="13">
        <f t="shared" si="5"/>
        <v>0</v>
      </c>
      <c r="T56" s="13">
        <f t="shared" si="5"/>
        <v>0</v>
      </c>
    </row>
    <row r="57" spans="1:20" ht="20.149999999999999" customHeight="1" x14ac:dyDescent="0.35">
      <c r="A57" s="60" t="str">
        <f t="shared" si="0"/>
        <v>53 --</v>
      </c>
      <c r="B57" s="117">
        <v>53</v>
      </c>
      <c r="C57" s="20"/>
      <c r="D57" s="21"/>
      <c r="E57" s="21"/>
      <c r="F57" s="21"/>
      <c r="G57" s="21"/>
      <c r="H57" s="21"/>
      <c r="I57" s="22"/>
      <c r="J57" s="20"/>
      <c r="K57" s="24"/>
      <c r="L57" s="25"/>
      <c r="M57" s="12"/>
      <c r="N57" s="36"/>
      <c r="O57" s="37"/>
      <c r="P57" s="38"/>
      <c r="Q57" s="135">
        <f t="shared" si="1"/>
        <v>0</v>
      </c>
      <c r="R57" s="62">
        <f t="shared" si="2"/>
        <v>0</v>
      </c>
      <c r="S57" s="13">
        <f t="shared" si="5"/>
        <v>0</v>
      </c>
      <c r="T57" s="13">
        <f t="shared" si="5"/>
        <v>0</v>
      </c>
    </row>
    <row r="58" spans="1:20" ht="20.149999999999999" customHeight="1" x14ac:dyDescent="0.35">
      <c r="A58" s="60" t="str">
        <f t="shared" si="0"/>
        <v>54 --</v>
      </c>
      <c r="B58" s="117">
        <v>54</v>
      </c>
      <c r="C58" s="14"/>
      <c r="D58" s="15"/>
      <c r="E58" s="15"/>
      <c r="F58" s="15"/>
      <c r="G58" s="15"/>
      <c r="H58" s="15"/>
      <c r="I58" s="16"/>
      <c r="J58" s="19"/>
      <c r="K58" s="17"/>
      <c r="L58" s="18"/>
      <c r="M58" s="12"/>
      <c r="N58" s="34"/>
      <c r="O58" s="32"/>
      <c r="P58" s="33"/>
      <c r="Q58" s="135">
        <f t="shared" si="1"/>
        <v>0</v>
      </c>
      <c r="R58" s="62">
        <f t="shared" si="2"/>
        <v>0</v>
      </c>
      <c r="S58" s="13">
        <f t="shared" si="5"/>
        <v>0</v>
      </c>
      <c r="T58" s="13">
        <f t="shared" si="5"/>
        <v>0</v>
      </c>
    </row>
    <row r="59" spans="1:20" ht="20.149999999999999" customHeight="1" x14ac:dyDescent="0.35">
      <c r="A59" s="60" t="str">
        <f t="shared" si="0"/>
        <v>55 --</v>
      </c>
      <c r="B59" s="117">
        <v>55</v>
      </c>
      <c r="C59" s="20"/>
      <c r="D59" s="21"/>
      <c r="E59" s="21"/>
      <c r="F59" s="21"/>
      <c r="G59" s="21"/>
      <c r="H59" s="21"/>
      <c r="I59" s="22"/>
      <c r="J59" s="20"/>
      <c r="K59" s="24"/>
      <c r="L59" s="25"/>
      <c r="M59" s="12"/>
      <c r="N59" s="36"/>
      <c r="O59" s="37"/>
      <c r="P59" s="38"/>
      <c r="Q59" s="135">
        <f t="shared" si="1"/>
        <v>0</v>
      </c>
      <c r="R59" s="62">
        <f t="shared" si="2"/>
        <v>0</v>
      </c>
      <c r="S59" s="13">
        <f t="shared" si="5"/>
        <v>0</v>
      </c>
      <c r="T59" s="13">
        <f t="shared" si="5"/>
        <v>0</v>
      </c>
    </row>
    <row r="60" spans="1:20" ht="20.149999999999999" customHeight="1" x14ac:dyDescent="0.35">
      <c r="A60" s="60" t="str">
        <f t="shared" si="0"/>
        <v>56 --</v>
      </c>
      <c r="B60" s="117">
        <v>56</v>
      </c>
      <c r="C60" s="14"/>
      <c r="D60" s="15"/>
      <c r="E60" s="15"/>
      <c r="F60" s="15"/>
      <c r="G60" s="15"/>
      <c r="H60" s="15"/>
      <c r="I60" s="16"/>
      <c r="J60" s="19"/>
      <c r="K60" s="17"/>
      <c r="L60" s="18"/>
      <c r="M60" s="12"/>
      <c r="N60" s="34"/>
      <c r="O60" s="32"/>
      <c r="P60" s="33"/>
      <c r="Q60" s="135">
        <f t="shared" si="1"/>
        <v>0</v>
      </c>
      <c r="R60" s="62">
        <f t="shared" si="2"/>
        <v>0</v>
      </c>
      <c r="S60" s="13">
        <f t="shared" si="5"/>
        <v>0</v>
      </c>
      <c r="T60" s="13">
        <f t="shared" si="5"/>
        <v>0</v>
      </c>
    </row>
    <row r="61" spans="1:20" ht="20.149999999999999" customHeight="1" x14ac:dyDescent="0.35">
      <c r="A61" s="60" t="str">
        <f t="shared" si="0"/>
        <v>57 --</v>
      </c>
      <c r="B61" s="117">
        <v>57</v>
      </c>
      <c r="C61" s="20"/>
      <c r="D61" s="21"/>
      <c r="E61" s="21"/>
      <c r="F61" s="21"/>
      <c r="G61" s="21"/>
      <c r="H61" s="21"/>
      <c r="I61" s="22"/>
      <c r="J61" s="20"/>
      <c r="K61" s="24"/>
      <c r="L61" s="25"/>
      <c r="M61" s="12"/>
      <c r="N61" s="36"/>
      <c r="O61" s="37"/>
      <c r="P61" s="38"/>
      <c r="Q61" s="135">
        <f t="shared" si="1"/>
        <v>0</v>
      </c>
      <c r="R61" s="62">
        <f t="shared" si="2"/>
        <v>0</v>
      </c>
      <c r="S61" s="13">
        <f t="shared" si="5"/>
        <v>0</v>
      </c>
      <c r="T61" s="13">
        <f t="shared" si="5"/>
        <v>0</v>
      </c>
    </row>
    <row r="62" spans="1:20" ht="20.149999999999999" customHeight="1" x14ac:dyDescent="0.35">
      <c r="A62" s="60" t="str">
        <f t="shared" si="0"/>
        <v>58 --</v>
      </c>
      <c r="B62" s="117">
        <v>58</v>
      </c>
      <c r="C62" s="14"/>
      <c r="D62" s="15"/>
      <c r="E62" s="15"/>
      <c r="F62" s="15"/>
      <c r="G62" s="15"/>
      <c r="H62" s="15"/>
      <c r="I62" s="16"/>
      <c r="J62" s="19"/>
      <c r="K62" s="17"/>
      <c r="L62" s="18"/>
      <c r="M62" s="12"/>
      <c r="N62" s="34"/>
      <c r="O62" s="32"/>
      <c r="P62" s="33"/>
      <c r="Q62" s="135">
        <f t="shared" si="1"/>
        <v>0</v>
      </c>
      <c r="R62" s="62">
        <f t="shared" si="2"/>
        <v>0</v>
      </c>
      <c r="S62" s="13">
        <f t="shared" si="5"/>
        <v>0</v>
      </c>
      <c r="T62" s="13">
        <f t="shared" si="5"/>
        <v>0</v>
      </c>
    </row>
    <row r="63" spans="1:20" ht="20.149999999999999" customHeight="1" x14ac:dyDescent="0.35">
      <c r="A63" s="60" t="str">
        <f t="shared" si="0"/>
        <v>59 --</v>
      </c>
      <c r="B63" s="117">
        <v>59</v>
      </c>
      <c r="C63" s="20"/>
      <c r="D63" s="21"/>
      <c r="E63" s="21"/>
      <c r="F63" s="21"/>
      <c r="G63" s="21"/>
      <c r="H63" s="21"/>
      <c r="I63" s="22"/>
      <c r="J63" s="20"/>
      <c r="K63" s="24"/>
      <c r="L63" s="25"/>
      <c r="M63" s="12"/>
      <c r="N63" s="36"/>
      <c r="O63" s="37"/>
      <c r="P63" s="38"/>
      <c r="Q63" s="135">
        <f t="shared" si="1"/>
        <v>0</v>
      </c>
      <c r="R63" s="62">
        <f t="shared" si="2"/>
        <v>0</v>
      </c>
      <c r="S63" s="13">
        <f t="shared" si="5"/>
        <v>0</v>
      </c>
      <c r="T63" s="13">
        <f t="shared" si="5"/>
        <v>0</v>
      </c>
    </row>
    <row r="64" spans="1:20" ht="20.149999999999999" customHeight="1" x14ac:dyDescent="0.35">
      <c r="A64" s="60" t="str">
        <f t="shared" si="0"/>
        <v>60 --</v>
      </c>
      <c r="B64" s="117">
        <v>60</v>
      </c>
      <c r="C64" s="14"/>
      <c r="D64" s="15"/>
      <c r="E64" s="15"/>
      <c r="F64" s="15"/>
      <c r="G64" s="15"/>
      <c r="H64" s="15"/>
      <c r="I64" s="16"/>
      <c r="J64" s="19"/>
      <c r="K64" s="17"/>
      <c r="L64" s="18"/>
      <c r="M64" s="12"/>
      <c r="N64" s="34"/>
      <c r="O64" s="32"/>
      <c r="P64" s="33"/>
      <c r="Q64" s="135">
        <f t="shared" si="1"/>
        <v>0</v>
      </c>
      <c r="R64" s="62">
        <f t="shared" si="2"/>
        <v>0</v>
      </c>
      <c r="S64" s="13">
        <f t="shared" si="5"/>
        <v>0</v>
      </c>
      <c r="T64" s="13">
        <f t="shared" si="5"/>
        <v>0</v>
      </c>
    </row>
    <row r="65" spans="1:20" ht="20.149999999999999" customHeight="1" x14ac:dyDescent="0.35">
      <c r="A65" s="60" t="str">
        <f t="shared" si="0"/>
        <v>61 --</v>
      </c>
      <c r="B65" s="117">
        <v>61</v>
      </c>
      <c r="C65" s="20"/>
      <c r="D65" s="21"/>
      <c r="E65" s="21"/>
      <c r="F65" s="21"/>
      <c r="G65" s="21"/>
      <c r="H65" s="21"/>
      <c r="I65" s="22"/>
      <c r="J65" s="20"/>
      <c r="K65" s="24"/>
      <c r="L65" s="25"/>
      <c r="M65" s="12"/>
      <c r="N65" s="36"/>
      <c r="O65" s="37"/>
      <c r="P65" s="38"/>
      <c r="Q65" s="135">
        <f t="shared" si="1"/>
        <v>0</v>
      </c>
      <c r="R65" s="62">
        <f t="shared" si="2"/>
        <v>0</v>
      </c>
      <c r="S65" s="13">
        <f t="shared" si="5"/>
        <v>0</v>
      </c>
      <c r="T65" s="13">
        <f t="shared" si="5"/>
        <v>0</v>
      </c>
    </row>
    <row r="66" spans="1:20" ht="20.149999999999999" customHeight="1" thickBot="1" x14ac:dyDescent="0.4">
      <c r="A66" s="60" t="str">
        <f t="shared" si="0"/>
        <v>62 --</v>
      </c>
      <c r="B66" s="117">
        <v>62</v>
      </c>
      <c r="C66" s="14"/>
      <c r="D66" s="15"/>
      <c r="E66" s="15"/>
      <c r="F66" s="15"/>
      <c r="G66" s="15"/>
      <c r="H66" s="15"/>
      <c r="I66" s="16"/>
      <c r="J66" s="19"/>
      <c r="K66" s="17"/>
      <c r="L66" s="18"/>
      <c r="M66" s="12"/>
      <c r="N66" s="34"/>
      <c r="O66" s="32"/>
      <c r="P66" s="33"/>
      <c r="Q66" s="136">
        <f t="shared" si="1"/>
        <v>0</v>
      </c>
      <c r="R66" s="62">
        <f t="shared" si="2"/>
        <v>0</v>
      </c>
      <c r="S66" s="13">
        <f t="shared" si="5"/>
        <v>0</v>
      </c>
      <c r="T66" s="13">
        <f t="shared" si="5"/>
        <v>0</v>
      </c>
    </row>
  </sheetData>
  <mergeCells count="2">
    <mergeCell ref="J3:K3"/>
    <mergeCell ref="Q2:T2"/>
  </mergeCells>
  <dataValidations count="2">
    <dataValidation type="list" allowBlank="1" showInputMessage="1" showErrorMessage="1" sqref="G66 G46 G48 G50 G52 G54 G56 G58 G60 G62 G64 G6:G44" xr:uid="{7194A902-6BDD-41E9-9D59-951E6DCB6C2D}">
      <formula1>"YES, NO"</formula1>
    </dataValidation>
    <dataValidation type="list" allowBlank="1" showInputMessage="1" showErrorMessage="1" sqref="O6:O66" xr:uid="{46C6C1A8-330D-411D-9CD8-C25DDD561455}">
      <formula1>"Fiber, Copper, Fixed Wireless"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85966B801CE48A11BDBCE932BE11D" ma:contentTypeVersion="11" ma:contentTypeDescription="Create a new document." ma:contentTypeScope="" ma:versionID="e8e05c86b488d314147ab398af2261eb">
  <xsd:schema xmlns:xsd="http://www.w3.org/2001/XMLSchema" xmlns:xs="http://www.w3.org/2001/XMLSchema" xmlns:p="http://schemas.microsoft.com/office/2006/metadata/properties" xmlns:ns1="http://schemas.microsoft.com/sharepoint/v3" xmlns:ns3="e1159940-17dd-4725-854b-434a748d5069" xmlns:ns4="b8dd871f-7c5d-4c35-8c5a-af3f694c2a05" targetNamespace="http://schemas.microsoft.com/office/2006/metadata/properties" ma:root="true" ma:fieldsID="433be942f79d41e4d0f487929395ad2a" ns1:_="" ns3:_="" ns4:_="">
    <xsd:import namespace="http://schemas.microsoft.com/sharepoint/v3"/>
    <xsd:import namespace="e1159940-17dd-4725-854b-434a748d5069"/>
    <xsd:import namespace="b8dd871f-7c5d-4c35-8c5a-af3f694c2a0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59940-17dd-4725-854b-434a748d5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d871f-7c5d-4c35-8c5a-af3f694c2a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D42362-5591-4682-BC55-CEDB0B37D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159940-17dd-4725-854b-434a748d5069"/>
    <ds:schemaRef ds:uri="b8dd871f-7c5d-4c35-8c5a-af3f694c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3EC68-59E4-4144-9538-860CFD9EAA8E}">
  <ds:schemaRefs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b8dd871f-7c5d-4c35-8c5a-af3f694c2a05"/>
    <ds:schemaRef ds:uri="e1159940-17dd-4725-854b-434a748d506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3CCDE3-ACD5-47C0-B012-0DB405C04C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Model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Kalb, Sigrid  (WaTech)</dc:creator>
  <cp:lastModifiedBy>Steele, Susan (WaTech)</cp:lastModifiedBy>
  <cp:lastPrinted>2019-09-20T17:08:16Z</cp:lastPrinted>
  <dcterms:created xsi:type="dcterms:W3CDTF">2017-01-24T17:19:42Z</dcterms:created>
  <dcterms:modified xsi:type="dcterms:W3CDTF">2023-09-22T20:41:02Z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aecc877e20544e27be6148f3e385b854</vt:lpwstr>
  </property>
  <property fmtid="{D5CDD505-2E9C-101B-9397-08002B2CF9AE}" pid="3" name="ContentTypeId">
    <vt:lpwstr>0x0101006AC85966B801CE48A11BDBCE932BE11D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2021-06-18T17:48:29Z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d9f0cde2-27fb-4ce1-a398-680600678719</vt:lpwstr>
  </property>
  <property fmtid="{D5CDD505-2E9C-101B-9397-08002B2CF9AE}" pid="10" name="MSIP_Label_1520fa42-cf58-4c22-8b93-58cf1d3bd1cb_ContentBits">
    <vt:lpwstr>0</vt:lpwstr>
  </property>
</Properties>
</file>